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7385" windowHeight="9045" tabRatio="816"/>
  </bookViews>
  <sheets>
    <sheet name="検査書類リスト（検査様式１）" sheetId="14" r:id="rId1"/>
    <sheet name="経費発生調書(検査様式2) (A事業用) (2)" sheetId="16" r:id="rId2"/>
    <sheet name="経費発生調書(検査様式2) (B事業用)" sheetId="6" r:id="rId3"/>
    <sheet name="労務費積算書（検査様式3）" sheetId="7" r:id="rId4"/>
    <sheet name="健保等級証明書（検査様式4）" sheetId="12" r:id="rId5"/>
    <sheet name="業務日誌（検査様式５） " sheetId="8" r:id="rId6"/>
    <sheet name="月別項目別明細表（検査様式６）" sheetId="9" r:id="rId7"/>
    <sheet name="（検査様式６-旅費）" sheetId="10" r:id="rId8"/>
    <sheet name="（検査様式６-補助人件費）" sheetId="17" r:id="rId9"/>
    <sheet name="契約一覧表（記入例）（検査様式７）" sheetId="13" r:id="rId10"/>
    <sheet name="需要抑制費（検査様式８）　作成中" sheetId="18" r:id="rId11"/>
    <sheet name="自主点検ﾘｽﾄ（検査様式９）" sheetId="11" r:id="rId12"/>
    <sheet name="等級単価一覧表（平成２８年度適用）" sheetId="15" r:id="rId13"/>
    <sheet name="Sheet1" sheetId="3" r:id="rId14"/>
    <sheet name="Sheet2" sheetId="4" r:id="rId15"/>
    <sheet name="Sheet3" sheetId="5" r:id="rId16"/>
  </sheets>
  <definedNames>
    <definedName name="_xlnm.Print_Area" localSheetId="1">'経費発生調書(検査様式2) (A事業用) (2)'!$A$1:$S$44</definedName>
    <definedName name="_xlnm.Print_Area" localSheetId="2">'経費発生調書(検査様式2) (B事業用)'!$A$1:$S$48</definedName>
    <definedName name="_xlnm.Print_Area" localSheetId="0">'検査書類リスト（検査様式１）'!$A$1:$K$50</definedName>
  </definedNames>
  <calcPr calcId="145621"/>
</workbook>
</file>

<file path=xl/calcChain.xml><?xml version="1.0" encoding="utf-8"?>
<calcChain xmlns="http://schemas.openxmlformats.org/spreadsheetml/2006/main">
  <c r="E33" i="9" l="1"/>
  <c r="F15" i="10" l="1"/>
  <c r="E15" i="10"/>
  <c r="F12" i="10"/>
  <c r="E12" i="10"/>
  <c r="G27" i="17" l="1"/>
  <c r="F27" i="17"/>
  <c r="F43" i="17"/>
  <c r="G44" i="17" l="1"/>
  <c r="F44" i="17"/>
  <c r="G34" i="17"/>
  <c r="G45" i="17" s="1"/>
  <c r="F34" i="17"/>
  <c r="G24" i="17"/>
  <c r="F45" i="17" l="1"/>
  <c r="F24" i="17"/>
  <c r="G15" i="17"/>
  <c r="F15" i="17"/>
  <c r="G23" i="17"/>
  <c r="F23" i="17"/>
  <c r="E50" i="9"/>
  <c r="E49" i="9"/>
  <c r="F49" i="9"/>
  <c r="E49" i="10"/>
  <c r="E48" i="10"/>
  <c r="E46" i="9"/>
  <c r="AJ27" i="7" l="1"/>
  <c r="AI27" i="7"/>
  <c r="AI25" i="7"/>
  <c r="G43" i="17" l="1"/>
  <c r="G40" i="17"/>
  <c r="F40" i="17"/>
  <c r="G37" i="17"/>
  <c r="F37" i="17"/>
  <c r="G33" i="17"/>
  <c r="F33" i="17"/>
  <c r="G30" i="17"/>
  <c r="F30" i="17"/>
  <c r="R35" i="16" l="1"/>
  <c r="Q36" i="16"/>
  <c r="N35" i="16"/>
  <c r="O35" i="16" s="1"/>
  <c r="O34" i="16"/>
  <c r="O33" i="16"/>
  <c r="O32" i="16"/>
  <c r="O31" i="16"/>
  <c r="O30" i="16"/>
  <c r="O29" i="16"/>
  <c r="N28" i="16"/>
  <c r="M28" i="16"/>
  <c r="L28" i="16"/>
  <c r="K28" i="16"/>
  <c r="J28" i="16"/>
  <c r="I28" i="16"/>
  <c r="H28" i="16"/>
  <c r="E28" i="16"/>
  <c r="O26" i="16"/>
  <c r="O25" i="16"/>
  <c r="O24" i="16"/>
  <c r="O23" i="16"/>
  <c r="G23" i="16"/>
  <c r="N22" i="16"/>
  <c r="N36" i="16" s="1"/>
  <c r="M22" i="16"/>
  <c r="M36" i="16" s="1"/>
  <c r="L22" i="16"/>
  <c r="L36" i="16" s="1"/>
  <c r="K22" i="16"/>
  <c r="K36" i="16" s="1"/>
  <c r="J22" i="16"/>
  <c r="J36" i="16" s="1"/>
  <c r="I22" i="16"/>
  <c r="I36" i="16" s="1"/>
  <c r="H22" i="16"/>
  <c r="H36" i="16" s="1"/>
  <c r="E22" i="16"/>
  <c r="E36" i="16" s="1"/>
  <c r="O18" i="16"/>
  <c r="G18" i="16"/>
  <c r="R18" i="16" s="1"/>
  <c r="S18" i="16" s="1"/>
  <c r="O39" i="6"/>
  <c r="P39" i="6" s="1"/>
  <c r="N39" i="6"/>
  <c r="Q40" i="6"/>
  <c r="Q36" i="6"/>
  <c r="S35" i="16" l="1"/>
  <c r="P18" i="16"/>
  <c r="P23" i="16"/>
  <c r="P25" i="16"/>
  <c r="O28" i="16"/>
  <c r="O22" i="16"/>
  <c r="P26" i="16"/>
  <c r="P29" i="16"/>
  <c r="G28" i="16"/>
  <c r="P31" i="16"/>
  <c r="P32" i="16"/>
  <c r="P33" i="16"/>
  <c r="P34" i="16"/>
  <c r="G22" i="16"/>
  <c r="R22" i="16"/>
  <c r="P24" i="16"/>
  <c r="P30" i="16"/>
  <c r="P35" i="16"/>
  <c r="S39" i="6"/>
  <c r="F48" i="10"/>
  <c r="F45" i="10"/>
  <c r="E45" i="10"/>
  <c r="F42" i="10"/>
  <c r="F49" i="10" s="1"/>
  <c r="E42" i="10"/>
  <c r="F38" i="10"/>
  <c r="E38" i="10"/>
  <c r="F35" i="10"/>
  <c r="E35" i="10"/>
  <c r="F32" i="10"/>
  <c r="F39" i="10" s="1"/>
  <c r="E32" i="10"/>
  <c r="E39" i="10" s="1"/>
  <c r="F28" i="10"/>
  <c r="F29" i="10" s="1"/>
  <c r="E28" i="10"/>
  <c r="E29" i="10" s="1"/>
  <c r="F19" i="10"/>
  <c r="F50" i="10" s="1"/>
  <c r="E18" i="10"/>
  <c r="E19" i="10" s="1"/>
  <c r="F46" i="9"/>
  <c r="F43" i="9"/>
  <c r="E43" i="9"/>
  <c r="F39" i="9"/>
  <c r="E39" i="9"/>
  <c r="F36" i="9"/>
  <c r="E36" i="9"/>
  <c r="E40" i="9" s="1"/>
  <c r="E51" i="9" s="1"/>
  <c r="F29" i="9"/>
  <c r="E29" i="9"/>
  <c r="F26" i="9"/>
  <c r="E26" i="9"/>
  <c r="F23" i="9"/>
  <c r="F30" i="9" s="1"/>
  <c r="F33" i="9" s="1"/>
  <c r="F40" i="9" s="1"/>
  <c r="E23" i="9"/>
  <c r="E30" i="9" s="1"/>
  <c r="F19" i="9"/>
  <c r="E19" i="9"/>
  <c r="E16" i="9"/>
  <c r="F15" i="9"/>
  <c r="F14" i="9"/>
  <c r="F16" i="9" s="1"/>
  <c r="E12" i="9"/>
  <c r="E13" i="9" s="1"/>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AG25" i="7"/>
  <c r="AE25" i="7"/>
  <c r="AC25" i="7"/>
  <c r="AA25" i="7"/>
  <c r="Y25" i="7"/>
  <c r="W25" i="7"/>
  <c r="O25" i="7"/>
  <c r="M25" i="7"/>
  <c r="K25" i="7"/>
  <c r="K28" i="7" s="1"/>
  <c r="I25" i="7"/>
  <c r="G25" i="7"/>
  <c r="E25" i="7"/>
  <c r="AI24" i="7"/>
  <c r="AH24" i="7"/>
  <c r="AF24" i="7"/>
  <c r="AD24" i="7"/>
  <c r="AB24" i="7"/>
  <c r="Z24" i="7"/>
  <c r="X24" i="7"/>
  <c r="AJ24" i="7" s="1"/>
  <c r="Q24" i="7"/>
  <c r="P24" i="7"/>
  <c r="N24" i="7"/>
  <c r="L24" i="7"/>
  <c r="J24" i="7"/>
  <c r="H24" i="7"/>
  <c r="F24" i="7"/>
  <c r="R24" i="7" s="1"/>
  <c r="AI23" i="7"/>
  <c r="AH23" i="7"/>
  <c r="AF23" i="7"/>
  <c r="AD23" i="7"/>
  <c r="AB23" i="7"/>
  <c r="Z23" i="7"/>
  <c r="X23" i="7"/>
  <c r="AJ23" i="7" s="1"/>
  <c r="Q23" i="7"/>
  <c r="P23" i="7"/>
  <c r="N23" i="7"/>
  <c r="L23" i="7"/>
  <c r="J23" i="7"/>
  <c r="H23" i="7"/>
  <c r="F23" i="7"/>
  <c r="R23" i="7" s="1"/>
  <c r="AI22" i="7"/>
  <c r="AH22" i="7"/>
  <c r="AF22" i="7"/>
  <c r="AD22" i="7"/>
  <c r="AB22" i="7"/>
  <c r="Z22" i="7"/>
  <c r="X22" i="7"/>
  <c r="AJ22" i="7" s="1"/>
  <c r="Q22" i="7"/>
  <c r="P22" i="7"/>
  <c r="N22" i="7"/>
  <c r="L22" i="7"/>
  <c r="J22" i="7"/>
  <c r="H22" i="7"/>
  <c r="F22" i="7"/>
  <c r="R22" i="7" s="1"/>
  <c r="AI21" i="7"/>
  <c r="AH21" i="7"/>
  <c r="AF21" i="7"/>
  <c r="AD21" i="7"/>
  <c r="AB21" i="7"/>
  <c r="Z21" i="7"/>
  <c r="X21" i="7"/>
  <c r="Q21" i="7"/>
  <c r="P21" i="7"/>
  <c r="N21" i="7"/>
  <c r="L21" i="7"/>
  <c r="J21" i="7"/>
  <c r="H21" i="7"/>
  <c r="F21" i="7"/>
  <c r="AI20" i="7"/>
  <c r="AH20" i="7"/>
  <c r="AF20" i="7"/>
  <c r="AD20" i="7"/>
  <c r="AB20" i="7"/>
  <c r="Z20" i="7"/>
  <c r="X20" i="7"/>
  <c r="Q20" i="7"/>
  <c r="P20" i="7"/>
  <c r="N20" i="7"/>
  <c r="L20" i="7"/>
  <c r="J20" i="7"/>
  <c r="H20" i="7"/>
  <c r="F20" i="7"/>
  <c r="AI19" i="7"/>
  <c r="AH19" i="7"/>
  <c r="AF19" i="7"/>
  <c r="AD19" i="7"/>
  <c r="AB19" i="7"/>
  <c r="Z19" i="7"/>
  <c r="X19" i="7"/>
  <c r="Q19" i="7"/>
  <c r="P19" i="7"/>
  <c r="N19" i="7"/>
  <c r="L19" i="7"/>
  <c r="J19" i="7"/>
  <c r="H19" i="7"/>
  <c r="F19" i="7"/>
  <c r="AI18" i="7"/>
  <c r="AH18" i="7"/>
  <c r="AF18" i="7"/>
  <c r="AD18" i="7"/>
  <c r="AB18" i="7"/>
  <c r="Z18" i="7"/>
  <c r="X18" i="7"/>
  <c r="AJ18" i="7" s="1"/>
  <c r="Q18" i="7"/>
  <c r="P18" i="7"/>
  <c r="N18" i="7"/>
  <c r="L18" i="7"/>
  <c r="J18" i="7"/>
  <c r="H18" i="7"/>
  <c r="F18" i="7"/>
  <c r="AI17" i="7"/>
  <c r="AH17" i="7"/>
  <c r="AF17" i="7"/>
  <c r="AD17" i="7"/>
  <c r="AB17" i="7"/>
  <c r="Z17" i="7"/>
  <c r="X17" i="7"/>
  <c r="AJ17" i="7" s="1"/>
  <c r="Q17" i="7"/>
  <c r="P17" i="7"/>
  <c r="N17" i="7"/>
  <c r="L17" i="7"/>
  <c r="J17" i="7"/>
  <c r="H17" i="7"/>
  <c r="F17" i="7"/>
  <c r="AI16" i="7"/>
  <c r="AH16" i="7"/>
  <c r="AF16" i="7"/>
  <c r="AD16" i="7"/>
  <c r="AB16" i="7"/>
  <c r="Z16" i="7"/>
  <c r="X16" i="7"/>
  <c r="AJ16" i="7" s="1"/>
  <c r="Q16" i="7"/>
  <c r="P16" i="7"/>
  <c r="N16" i="7"/>
  <c r="L16" i="7"/>
  <c r="J16" i="7"/>
  <c r="H16" i="7"/>
  <c r="F16" i="7"/>
  <c r="AI15" i="7"/>
  <c r="AH15" i="7"/>
  <c r="AF15" i="7"/>
  <c r="AD15" i="7"/>
  <c r="AB15" i="7"/>
  <c r="Z15" i="7"/>
  <c r="X15" i="7"/>
  <c r="AJ15" i="7" s="1"/>
  <c r="Q15" i="7"/>
  <c r="P15" i="7"/>
  <c r="N15" i="7"/>
  <c r="L15" i="7"/>
  <c r="J15" i="7"/>
  <c r="H15" i="7"/>
  <c r="F15" i="7"/>
  <c r="AI14" i="7"/>
  <c r="AH14" i="7"/>
  <c r="AF14" i="7"/>
  <c r="AD14" i="7"/>
  <c r="AB14" i="7"/>
  <c r="Z14" i="7"/>
  <c r="X14" i="7"/>
  <c r="AJ14" i="7" s="1"/>
  <c r="Q14" i="7"/>
  <c r="P14" i="7"/>
  <c r="N14" i="7"/>
  <c r="L14" i="7"/>
  <c r="J14" i="7"/>
  <c r="H14" i="7"/>
  <c r="F14" i="7"/>
  <c r="AI13" i="7"/>
  <c r="AH13" i="7"/>
  <c r="AF13" i="7"/>
  <c r="AD13" i="7"/>
  <c r="AB13" i="7"/>
  <c r="Z13" i="7"/>
  <c r="X13" i="7"/>
  <c r="AJ13" i="7" s="1"/>
  <c r="Q13" i="7"/>
  <c r="P13" i="7"/>
  <c r="N13" i="7"/>
  <c r="L13" i="7"/>
  <c r="J13" i="7"/>
  <c r="H13" i="7"/>
  <c r="F13" i="7"/>
  <c r="AI12" i="7"/>
  <c r="AH12" i="7"/>
  <c r="AF12" i="7"/>
  <c r="AD12" i="7"/>
  <c r="AB12" i="7"/>
  <c r="Z12" i="7"/>
  <c r="X12" i="7"/>
  <c r="AJ12" i="7" s="1"/>
  <c r="Q12" i="7"/>
  <c r="P12" i="7"/>
  <c r="N12" i="7"/>
  <c r="L12" i="7"/>
  <c r="J12" i="7"/>
  <c r="H12" i="7"/>
  <c r="F12" i="7"/>
  <c r="AI11" i="7"/>
  <c r="AH11" i="7"/>
  <c r="AF11" i="7"/>
  <c r="AD11" i="7"/>
  <c r="AB11" i="7"/>
  <c r="Z11" i="7"/>
  <c r="X11" i="7"/>
  <c r="AJ11" i="7" s="1"/>
  <c r="Q11" i="7"/>
  <c r="P11" i="7"/>
  <c r="N11" i="7"/>
  <c r="L11" i="7"/>
  <c r="J11" i="7"/>
  <c r="H11" i="7"/>
  <c r="F11" i="7"/>
  <c r="AI10" i="7"/>
  <c r="AH10" i="7"/>
  <c r="AF10" i="7"/>
  <c r="AD10" i="7"/>
  <c r="AB10" i="7"/>
  <c r="Z10" i="7"/>
  <c r="X10" i="7"/>
  <c r="AJ10" i="7" s="1"/>
  <c r="Q10" i="7"/>
  <c r="P10" i="7"/>
  <c r="N10" i="7"/>
  <c r="L10" i="7"/>
  <c r="J10" i="7"/>
  <c r="H10" i="7"/>
  <c r="F10" i="7"/>
  <c r="AI9" i="7"/>
  <c r="AH9" i="7"/>
  <c r="AH25" i="7" s="1"/>
  <c r="AF9" i="7"/>
  <c r="AF25" i="7" s="1"/>
  <c r="AD9" i="7"/>
  <c r="AD25" i="7" s="1"/>
  <c r="AB9" i="7"/>
  <c r="AB25" i="7" s="1"/>
  <c r="Z9" i="7"/>
  <c r="Z25" i="7" s="1"/>
  <c r="X9" i="7"/>
  <c r="X25" i="7" s="1"/>
  <c r="Q9" i="7"/>
  <c r="Q25" i="7" s="1"/>
  <c r="AI26" i="7" s="1"/>
  <c r="P9" i="7"/>
  <c r="P25" i="7" s="1"/>
  <c r="N9" i="7"/>
  <c r="N25" i="7" s="1"/>
  <c r="L9" i="7"/>
  <c r="L25" i="7" s="1"/>
  <c r="J9" i="7"/>
  <c r="J25" i="7" s="1"/>
  <c r="H9" i="7"/>
  <c r="H25" i="7" s="1"/>
  <c r="F9" i="7"/>
  <c r="F25" i="7" s="1"/>
  <c r="O34" i="6"/>
  <c r="G34" i="6"/>
  <c r="O33" i="6"/>
  <c r="G33" i="6"/>
  <c r="O32" i="6"/>
  <c r="G32" i="6"/>
  <c r="O31" i="6"/>
  <c r="G31" i="6"/>
  <c r="O30" i="6"/>
  <c r="G30" i="6"/>
  <c r="O29" i="6"/>
  <c r="G29" i="6"/>
  <c r="N28" i="6"/>
  <c r="M28" i="6"/>
  <c r="L28" i="6"/>
  <c r="K28" i="6"/>
  <c r="J28" i="6"/>
  <c r="I28" i="6"/>
  <c r="H28" i="6"/>
  <c r="E28" i="6"/>
  <c r="O26" i="6"/>
  <c r="G26" i="6"/>
  <c r="O25" i="6"/>
  <c r="G25" i="6"/>
  <c r="O24" i="6"/>
  <c r="G24" i="6"/>
  <c r="O23" i="6"/>
  <c r="G23" i="6"/>
  <c r="O22" i="6"/>
  <c r="N22" i="6"/>
  <c r="N36" i="6" s="1"/>
  <c r="N40" i="6" s="1"/>
  <c r="M22" i="6"/>
  <c r="M36" i="6" s="1"/>
  <c r="M40" i="6" s="1"/>
  <c r="L22" i="6"/>
  <c r="L36" i="6" s="1"/>
  <c r="L40" i="6" s="1"/>
  <c r="K22" i="6"/>
  <c r="K36" i="6" s="1"/>
  <c r="K40" i="6" s="1"/>
  <c r="J22" i="6"/>
  <c r="J36" i="6" s="1"/>
  <c r="J40" i="6" s="1"/>
  <c r="I22" i="6"/>
  <c r="I36" i="6" s="1"/>
  <c r="I40" i="6" s="1"/>
  <c r="H22" i="6"/>
  <c r="H36" i="6" s="1"/>
  <c r="H40" i="6" s="1"/>
  <c r="O18" i="6"/>
  <c r="G18" i="6"/>
  <c r="E50" i="10" l="1"/>
  <c r="AC28" i="7"/>
  <c r="W28" i="7"/>
  <c r="AJ19" i="7"/>
  <c r="AJ20" i="7"/>
  <c r="AJ21" i="7"/>
  <c r="E20" i="9"/>
  <c r="P23" i="6"/>
  <c r="P24" i="6"/>
  <c r="P26" i="6"/>
  <c r="AF28" i="7"/>
  <c r="R10" i="7"/>
  <c r="R11" i="7"/>
  <c r="R12" i="7"/>
  <c r="R13" i="7"/>
  <c r="R14" i="7"/>
  <c r="R15" i="7"/>
  <c r="R16" i="7"/>
  <c r="R17" i="7"/>
  <c r="R18" i="7"/>
  <c r="R19" i="7"/>
  <c r="R20" i="7"/>
  <c r="R21" i="7"/>
  <c r="E28" i="7"/>
  <c r="H48" i="8"/>
  <c r="N48" i="8" s="1"/>
  <c r="F12" i="9"/>
  <c r="F13" i="9" s="1"/>
  <c r="O36" i="16"/>
  <c r="O28" i="6"/>
  <c r="O36" i="6" s="1"/>
  <c r="O40" i="6" s="1"/>
  <c r="P22" i="16"/>
  <c r="R28" i="16"/>
  <c r="G36" i="16"/>
  <c r="P28" i="16"/>
  <c r="S22" i="16"/>
  <c r="P29" i="6"/>
  <c r="P30" i="6"/>
  <c r="P31" i="6"/>
  <c r="P32" i="6"/>
  <c r="P33" i="6"/>
  <c r="P34" i="6"/>
  <c r="E22" i="6"/>
  <c r="G28" i="6"/>
  <c r="R28" i="6" s="1"/>
  <c r="F20" i="9"/>
  <c r="H28" i="7"/>
  <c r="F26" i="7"/>
  <c r="H26" i="7" s="1"/>
  <c r="J26" i="7" s="1"/>
  <c r="L26" i="7" s="1"/>
  <c r="N26" i="7" s="1"/>
  <c r="P26" i="7" s="1"/>
  <c r="X26" i="7" s="1"/>
  <c r="Z26" i="7" s="1"/>
  <c r="AB26" i="7" s="1"/>
  <c r="AD26" i="7" s="1"/>
  <c r="AF26" i="7" s="1"/>
  <c r="AH26" i="7" s="1"/>
  <c r="N28" i="7"/>
  <c r="Z28" i="7"/>
  <c r="E26" i="7"/>
  <c r="G26" i="7" s="1"/>
  <c r="I26" i="7" s="1"/>
  <c r="K26" i="7" s="1"/>
  <c r="M26" i="7" s="1"/>
  <c r="O26" i="7" s="1"/>
  <c r="W26" i="7" s="1"/>
  <c r="Y26" i="7" s="1"/>
  <c r="AA26" i="7" s="1"/>
  <c r="AC26" i="7" s="1"/>
  <c r="AE26" i="7" s="1"/>
  <c r="AG26" i="7" s="1"/>
  <c r="R9" i="7"/>
  <c r="R25" i="7" s="1"/>
  <c r="AJ26" i="7" s="1"/>
  <c r="AJ9" i="7"/>
  <c r="AJ25" i="7" s="1"/>
  <c r="G22" i="6"/>
  <c r="P25" i="6"/>
  <c r="P22" i="6" s="1"/>
  <c r="P18" i="6"/>
  <c r="E36" i="6" l="1"/>
  <c r="E40" i="6"/>
  <c r="P28" i="6"/>
  <c r="R22" i="6"/>
  <c r="R36" i="6" s="1"/>
  <c r="G36" i="6"/>
  <c r="G40" i="6" s="1"/>
  <c r="P36" i="16"/>
  <c r="R36" i="16"/>
  <c r="S28" i="16"/>
  <c r="S36" i="16" s="1"/>
  <c r="S22" i="6"/>
  <c r="P36" i="6" l="1"/>
  <c r="P40" i="6" s="1"/>
  <c r="S28" i="6"/>
  <c r="S36" i="6"/>
  <c r="S40" i="6" s="1"/>
  <c r="R40" i="6"/>
  <c r="F50" i="9"/>
  <c r="F51" i="9"/>
</calcChain>
</file>

<file path=xl/comments1.xml><?xml version="1.0" encoding="utf-8"?>
<comments xmlns="http://schemas.openxmlformats.org/spreadsheetml/2006/main">
  <authors>
    <author>mkamata</author>
    <author>y-araki</author>
  </authors>
  <commentList>
    <comment ref="E9" authorId="0">
      <text>
        <r>
          <rPr>
            <b/>
            <sz val="9"/>
            <color indexed="81"/>
            <rFont val="ＭＳ Ｐゴシック"/>
            <family val="3"/>
            <charset val="128"/>
          </rPr>
          <t>mkamata:</t>
        </r>
        <r>
          <rPr>
            <sz val="9"/>
            <color indexed="81"/>
            <rFont val="ＭＳ Ｐゴシック"/>
            <family val="3"/>
            <charset val="128"/>
          </rPr>
          <t xml:space="preserve">
</t>
        </r>
      </text>
    </comment>
    <comment ref="H18" authorId="0">
      <text>
        <r>
          <rPr>
            <b/>
            <sz val="9"/>
            <color indexed="81"/>
            <rFont val="ＭＳ Ｐゴシック"/>
            <family val="3"/>
            <charset val="128"/>
          </rPr>
          <t>mkamata:</t>
        </r>
        <r>
          <rPr>
            <sz val="9"/>
            <color indexed="81"/>
            <rFont val="ＭＳ Ｐゴシック"/>
            <family val="3"/>
            <charset val="128"/>
          </rPr>
          <t xml:space="preserve">
</t>
        </r>
      </text>
    </comment>
    <comment ref="D19" authorId="1">
      <text>
        <r>
          <rPr>
            <b/>
            <sz val="9"/>
            <color indexed="81"/>
            <rFont val="ＭＳ Ｐゴシック"/>
            <family val="3"/>
            <charset val="128"/>
          </rPr>
          <t>y-araki:</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mkamata</author>
    <author>y-araki</author>
  </authors>
  <commentList>
    <comment ref="E9" authorId="0">
      <text>
        <r>
          <rPr>
            <b/>
            <sz val="9"/>
            <color indexed="81"/>
            <rFont val="ＭＳ Ｐゴシック"/>
            <family val="3"/>
            <charset val="128"/>
          </rPr>
          <t>mkamata:</t>
        </r>
        <r>
          <rPr>
            <sz val="9"/>
            <color indexed="81"/>
            <rFont val="ＭＳ Ｐゴシック"/>
            <family val="3"/>
            <charset val="128"/>
          </rPr>
          <t xml:space="preserve">
</t>
        </r>
      </text>
    </comment>
    <comment ref="H18" authorId="0">
      <text>
        <r>
          <rPr>
            <b/>
            <sz val="9"/>
            <color indexed="81"/>
            <rFont val="ＭＳ Ｐゴシック"/>
            <family val="3"/>
            <charset val="128"/>
          </rPr>
          <t>mkamata:</t>
        </r>
        <r>
          <rPr>
            <sz val="9"/>
            <color indexed="81"/>
            <rFont val="ＭＳ Ｐゴシック"/>
            <family val="3"/>
            <charset val="128"/>
          </rPr>
          <t xml:space="preserve">
</t>
        </r>
      </text>
    </comment>
    <comment ref="D19" authorId="1">
      <text>
        <r>
          <rPr>
            <b/>
            <sz val="9"/>
            <color indexed="81"/>
            <rFont val="ＭＳ Ｐゴシック"/>
            <family val="3"/>
            <charset val="128"/>
          </rPr>
          <t>y-araki:</t>
        </r>
        <r>
          <rPr>
            <sz val="9"/>
            <color indexed="81"/>
            <rFont val="ＭＳ Ｐゴシック"/>
            <family val="3"/>
            <charset val="128"/>
          </rPr>
          <t xml:space="preserve">
</t>
        </r>
      </text>
    </comment>
  </commentList>
</comments>
</file>

<file path=xl/sharedStrings.xml><?xml version="1.0" encoding="utf-8"?>
<sst xmlns="http://schemas.openxmlformats.org/spreadsheetml/2006/main" count="854" uniqueCount="531">
  <si>
    <t>経 費 発 生 調 書（B事業用）</t>
    <rPh sb="13" eb="16">
      <t>ジギョウヨウ</t>
    </rPh>
    <phoneticPr fontId="3"/>
  </si>
  <si>
    <t>事業名称</t>
    <rPh sb="0" eb="2">
      <t>ジギョウ</t>
    </rPh>
    <rPh sb="2" eb="4">
      <t>メイショウ</t>
    </rPh>
    <phoneticPr fontId="3"/>
  </si>
  <si>
    <t>バーチャルパワープラント構築事業費補助金（B事業＝高度制御型ディマンドリスポンス実証事業）</t>
    <rPh sb="12" eb="14">
      <t>コウチク</t>
    </rPh>
    <rPh sb="14" eb="17">
      <t>ジギョウヒ</t>
    </rPh>
    <rPh sb="17" eb="20">
      <t>ホジョキン</t>
    </rPh>
    <rPh sb="22" eb="24">
      <t>ジギョウ</t>
    </rPh>
    <rPh sb="25" eb="27">
      <t>コウド</t>
    </rPh>
    <rPh sb="27" eb="29">
      <t>セイギョ</t>
    </rPh>
    <rPh sb="29" eb="30">
      <t>カタ</t>
    </rPh>
    <rPh sb="40" eb="42">
      <t>ジッショウ</t>
    </rPh>
    <rPh sb="42" eb="44">
      <t>ジギョウ</t>
    </rPh>
    <phoneticPr fontId="3"/>
  </si>
  <si>
    <t>事業者名</t>
    <rPh sb="0" eb="3">
      <t>ジギョウシャ</t>
    </rPh>
    <rPh sb="3" eb="4">
      <t>メイ</t>
    </rPh>
    <phoneticPr fontId="3"/>
  </si>
  <si>
    <t>補助対象経費</t>
    <rPh sb="0" eb="2">
      <t>ホジョ</t>
    </rPh>
    <rPh sb="2" eb="4">
      <t>タイショウ</t>
    </rPh>
    <rPh sb="4" eb="6">
      <t>ケイヒ</t>
    </rPh>
    <phoneticPr fontId="3"/>
  </si>
  <si>
    <t>補助率</t>
    <rPh sb="0" eb="3">
      <t>ホジョリツ</t>
    </rPh>
    <phoneticPr fontId="3"/>
  </si>
  <si>
    <t>　1/2以内又は定額（いずれかを記載）</t>
    <rPh sb="4" eb="6">
      <t>イナイ</t>
    </rPh>
    <rPh sb="6" eb="7">
      <t>マタ</t>
    </rPh>
    <rPh sb="8" eb="10">
      <t>テイガク</t>
    </rPh>
    <rPh sb="16" eb="18">
      <t>キサイ</t>
    </rPh>
    <phoneticPr fontId="3"/>
  </si>
  <si>
    <t>概算払</t>
    <phoneticPr fontId="3"/>
  </si>
  <si>
    <t>受 領 日</t>
    <rPh sb="0" eb="1">
      <t>ウケ</t>
    </rPh>
    <rPh sb="2" eb="3">
      <t>リョウ</t>
    </rPh>
    <phoneticPr fontId="3"/>
  </si>
  <si>
    <t xml:space="preserve">金　額　　　(円)  </t>
    <phoneticPr fontId="3"/>
  </si>
  <si>
    <t>補助金額</t>
    <rPh sb="0" eb="2">
      <t>ホジョ</t>
    </rPh>
    <rPh sb="2" eb="4">
      <t>キンガク</t>
    </rPh>
    <phoneticPr fontId="3"/>
  </si>
  <si>
    <t>平成　　年　　月　　日</t>
    <phoneticPr fontId="3"/>
  </si>
  <si>
    <t>事業期間</t>
    <rPh sb="0" eb="2">
      <t>ジギョウ</t>
    </rPh>
    <rPh sb="2" eb="4">
      <t>キカン</t>
    </rPh>
    <phoneticPr fontId="3"/>
  </si>
  <si>
    <t>　　</t>
    <phoneticPr fontId="3"/>
  </si>
  <si>
    <t>対象期間</t>
    <rPh sb="0" eb="2">
      <t>タイショウ</t>
    </rPh>
    <rPh sb="2" eb="4">
      <t>キカン</t>
    </rPh>
    <phoneticPr fontId="3"/>
  </si>
  <si>
    <t>　自　平成２８年　　月　　日　　　至　平成　　年　　月　　日</t>
    <phoneticPr fontId="3"/>
  </si>
  <si>
    <t>単位：円</t>
    <phoneticPr fontId="3"/>
  </si>
  <si>
    <t>区　　分
(内容)</t>
    <rPh sb="0" eb="1">
      <t>ク</t>
    </rPh>
    <rPh sb="3" eb="4">
      <t>ブン</t>
    </rPh>
    <rPh sb="6" eb="8">
      <t>ナイヨウ</t>
    </rPh>
    <phoneticPr fontId="3"/>
  </si>
  <si>
    <t>交付決定額（変更した場合は承認後の額）</t>
    <rPh sb="0" eb="2">
      <t>コウフ</t>
    </rPh>
    <rPh sb="2" eb="4">
      <t>ケッテイ</t>
    </rPh>
    <rPh sb="4" eb="5">
      <t>ガク</t>
    </rPh>
    <rPh sb="6" eb="8">
      <t>ヘンコウ</t>
    </rPh>
    <rPh sb="10" eb="12">
      <t>バアイ</t>
    </rPh>
    <rPh sb="13" eb="15">
      <t>ショウニン</t>
    </rPh>
    <rPh sb="15" eb="16">
      <t>ゴ</t>
    </rPh>
    <rPh sb="17" eb="18">
      <t>ガク</t>
    </rPh>
    <phoneticPr fontId="3"/>
  </si>
  <si>
    <t>第1/四半期
実績</t>
    <rPh sb="0" eb="1">
      <t>ダイ</t>
    </rPh>
    <rPh sb="3" eb="6">
      <t>シハンキ</t>
    </rPh>
    <rPh sb="7" eb="9">
      <t>ジッセキ</t>
    </rPh>
    <phoneticPr fontId="3"/>
  </si>
  <si>
    <t>第２/四半期
実績</t>
    <rPh sb="0" eb="1">
      <t>ダイ</t>
    </rPh>
    <rPh sb="3" eb="6">
      <t>シハンキ</t>
    </rPh>
    <rPh sb="7" eb="9">
      <t>ジッセキ</t>
    </rPh>
    <phoneticPr fontId="3"/>
  </si>
  <si>
    <t>第３/四半期
実績</t>
    <rPh sb="0" eb="1">
      <t>ダイ</t>
    </rPh>
    <rPh sb="3" eb="6">
      <t>シハンキ</t>
    </rPh>
    <rPh sb="7" eb="9">
      <t>ジッセキ</t>
    </rPh>
    <phoneticPr fontId="3"/>
  </si>
  <si>
    <t>第４/四半期
実績</t>
    <rPh sb="0" eb="1">
      <t>ダイ</t>
    </rPh>
    <rPh sb="3" eb="6">
      <t>シハンキ</t>
    </rPh>
    <rPh sb="7" eb="9">
      <t>ジッセキ</t>
    </rPh>
    <phoneticPr fontId="3"/>
  </si>
  <si>
    <t>期中の検査時に使用</t>
    <rPh sb="0" eb="2">
      <t>キチュウ</t>
    </rPh>
    <rPh sb="3" eb="5">
      <t>ケンサ</t>
    </rPh>
    <rPh sb="5" eb="6">
      <t>ジ</t>
    </rPh>
    <rPh sb="7" eb="9">
      <t>シヨウ</t>
    </rPh>
    <phoneticPr fontId="3"/>
  </si>
  <si>
    <t>対象経費合計
 (c)</t>
    <rPh sb="0" eb="2">
      <t>タイショウ</t>
    </rPh>
    <rPh sb="2" eb="4">
      <t>ケイヒ</t>
    </rPh>
    <rPh sb="4" eb="6">
      <t>ゴウケイ</t>
    </rPh>
    <phoneticPr fontId="3"/>
  </si>
  <si>
    <t>当初の補助金額と d との差額
(e)=(b-d)</t>
    <rPh sb="0" eb="2">
      <t>トウショ</t>
    </rPh>
    <rPh sb="3" eb="5">
      <t>ホジョ</t>
    </rPh>
    <rPh sb="5" eb="7">
      <t>キンガク</t>
    </rPh>
    <rPh sb="13" eb="15">
      <t>サガク</t>
    </rPh>
    <phoneticPr fontId="3"/>
  </si>
  <si>
    <t xml:space="preserve">
流用する
増減の額
(f)
</t>
    <rPh sb="1" eb="3">
      <t>リュウヨウ</t>
    </rPh>
    <rPh sb="6" eb="8">
      <t>ゾウゲン</t>
    </rPh>
    <rPh sb="9" eb="10">
      <t>ガク</t>
    </rPh>
    <phoneticPr fontId="3"/>
  </si>
  <si>
    <t>流用後の
補助金額
(g)
(=b+f)</t>
    <rPh sb="0" eb="2">
      <t>リュウヨウ</t>
    </rPh>
    <rPh sb="2" eb="3">
      <t>ゴ</t>
    </rPh>
    <rPh sb="5" eb="8">
      <t>ホジョキン</t>
    </rPh>
    <rPh sb="8" eb="9">
      <t>ガク</t>
    </rPh>
    <phoneticPr fontId="3"/>
  </si>
  <si>
    <t>補助金の額
(d)か(g)の
いずれか低い額</t>
    <rPh sb="0" eb="3">
      <t>ホジョキン</t>
    </rPh>
    <rPh sb="4" eb="5">
      <t>ガク</t>
    </rPh>
    <rPh sb="19" eb="20">
      <t>ヒク</t>
    </rPh>
    <rPh sb="21" eb="22">
      <t>ガク</t>
    </rPh>
    <phoneticPr fontId="3"/>
  </si>
  <si>
    <t>○月実績</t>
    <rPh sb="1" eb="2">
      <t>ツキ</t>
    </rPh>
    <rPh sb="2" eb="4">
      <t>ジッセキ</t>
    </rPh>
    <phoneticPr fontId="3"/>
  </si>
  <si>
    <t>□月実績</t>
    <rPh sb="1" eb="2">
      <t>ツキ</t>
    </rPh>
    <rPh sb="2" eb="4">
      <t>ジッセキ</t>
    </rPh>
    <phoneticPr fontId="3"/>
  </si>
  <si>
    <t>(d)=(c×b)</t>
    <phoneticPr fontId="3"/>
  </si>
  <si>
    <t>(a)</t>
    <phoneticPr fontId="3"/>
  </si>
  <si>
    <t>(b)</t>
    <phoneticPr fontId="3"/>
  </si>
  <si>
    <t>人件費</t>
    <phoneticPr fontId="3"/>
  </si>
  <si>
    <t>事　　業　　費</t>
    <rPh sb="0" eb="1">
      <t>コト</t>
    </rPh>
    <rPh sb="3" eb="4">
      <t>ゴウ</t>
    </rPh>
    <rPh sb="6" eb="7">
      <t>ヒ</t>
    </rPh>
    <phoneticPr fontId="3"/>
  </si>
  <si>
    <t>機械装置等の導入費</t>
    <rPh sb="0" eb="2">
      <t>キカイ</t>
    </rPh>
    <rPh sb="2" eb="4">
      <t>ソウチ</t>
    </rPh>
    <rPh sb="4" eb="5">
      <t>トウ</t>
    </rPh>
    <rPh sb="6" eb="8">
      <t>ドウニュウ</t>
    </rPh>
    <rPh sb="8" eb="9">
      <t>ヒ</t>
    </rPh>
    <phoneticPr fontId="3"/>
  </si>
  <si>
    <t>1.システム構築費</t>
    <rPh sb="6" eb="8">
      <t>コウチク</t>
    </rPh>
    <rPh sb="8" eb="9">
      <t>ヒ</t>
    </rPh>
    <phoneticPr fontId="3"/>
  </si>
  <si>
    <t>2.機械装置等の制作・購入費</t>
    <rPh sb="2" eb="4">
      <t>キカイ</t>
    </rPh>
    <rPh sb="4" eb="6">
      <t>ソウチ</t>
    </rPh>
    <rPh sb="6" eb="7">
      <t>トウ</t>
    </rPh>
    <rPh sb="8" eb="10">
      <t>セイサク</t>
    </rPh>
    <rPh sb="11" eb="14">
      <t>コウニュウヒ</t>
    </rPh>
    <phoneticPr fontId="3"/>
  </si>
  <si>
    <t>3．備付工事費</t>
    <rPh sb="2" eb="4">
      <t>ソナエツケ</t>
    </rPh>
    <rPh sb="4" eb="7">
      <t>コウジヒ</t>
    </rPh>
    <phoneticPr fontId="3"/>
  </si>
  <si>
    <t>4.機械装置等の保守、改造費</t>
    <rPh sb="2" eb="4">
      <t>キカイ</t>
    </rPh>
    <rPh sb="4" eb="6">
      <t>ソウチ</t>
    </rPh>
    <rPh sb="6" eb="7">
      <t>トウ</t>
    </rPh>
    <rPh sb="8" eb="10">
      <t>ホシュ</t>
    </rPh>
    <rPh sb="11" eb="13">
      <t>カイゾウ</t>
    </rPh>
    <rPh sb="13" eb="14">
      <t>ヒ</t>
    </rPh>
    <phoneticPr fontId="3"/>
  </si>
  <si>
    <t>その他構築事業に必要な経費</t>
    <rPh sb="2" eb="3">
      <t>タ</t>
    </rPh>
    <rPh sb="3" eb="5">
      <t>コウチク</t>
    </rPh>
    <rPh sb="5" eb="7">
      <t>ジギョウ</t>
    </rPh>
    <rPh sb="8" eb="10">
      <t>ヒツヨウ</t>
    </rPh>
    <rPh sb="11" eb="13">
      <t>ケイヒ</t>
    </rPh>
    <phoneticPr fontId="3"/>
  </si>
  <si>
    <t>1.旅費</t>
    <rPh sb="2" eb="4">
      <t>リョヒ</t>
    </rPh>
    <phoneticPr fontId="3"/>
  </si>
  <si>
    <t>2.委託費、外注費</t>
    <rPh sb="2" eb="4">
      <t>イタク</t>
    </rPh>
    <rPh sb="4" eb="5">
      <t>ヒ</t>
    </rPh>
    <rPh sb="6" eb="9">
      <t>ガイチュウヒ</t>
    </rPh>
    <phoneticPr fontId="3"/>
  </si>
  <si>
    <t>3.通信費</t>
    <rPh sb="2" eb="5">
      <t>ツウシンヒ</t>
    </rPh>
    <phoneticPr fontId="3"/>
  </si>
  <si>
    <t>4.会議費、会議室借料</t>
    <rPh sb="2" eb="5">
      <t>カイギヒ</t>
    </rPh>
    <rPh sb="6" eb="9">
      <t>カイギシツ</t>
    </rPh>
    <rPh sb="9" eb="11">
      <t>シャクリョウ</t>
    </rPh>
    <phoneticPr fontId="3"/>
  </si>
  <si>
    <t>5.各種リース料</t>
    <phoneticPr fontId="3"/>
  </si>
  <si>
    <t>6.印刷製本費</t>
    <rPh sb="2" eb="4">
      <t>インサツ</t>
    </rPh>
    <rPh sb="4" eb="6">
      <t>セイホン</t>
    </rPh>
    <rPh sb="6" eb="7">
      <t>ヒ</t>
    </rPh>
    <phoneticPr fontId="3"/>
  </si>
  <si>
    <t>需要抑制費</t>
    <rPh sb="0" eb="2">
      <t>ジュヨウ</t>
    </rPh>
    <rPh sb="2" eb="4">
      <t>ヨクセイ</t>
    </rPh>
    <rPh sb="4" eb="5">
      <t>ヒ</t>
    </rPh>
    <phoneticPr fontId="3"/>
  </si>
  <si>
    <t>定額</t>
    <rPh sb="0" eb="2">
      <t>テイガク</t>
    </rPh>
    <phoneticPr fontId="3"/>
  </si>
  <si>
    <t>合　　計</t>
    <rPh sb="0" eb="1">
      <t>ゴウ</t>
    </rPh>
    <rPh sb="3" eb="4">
      <t>ケイ</t>
    </rPh>
    <phoneticPr fontId="3"/>
  </si>
  <si>
    <r>
      <t xml:space="preserve">   　</t>
    </r>
    <r>
      <rPr>
        <sz val="9"/>
        <rFont val="ＭＳ Ｐゴシック"/>
        <family val="3"/>
        <charset val="128"/>
      </rPr>
      <t xml:space="preserve"> 補助率の異なる区分（内容）間の流用はできません。</t>
    </r>
    <rPh sb="5" eb="8">
      <t>ホジョリツ</t>
    </rPh>
    <rPh sb="9" eb="10">
      <t>コト</t>
    </rPh>
    <rPh sb="12" eb="14">
      <t>クブン</t>
    </rPh>
    <rPh sb="15" eb="17">
      <t>ナイヨウ</t>
    </rPh>
    <rPh sb="18" eb="19">
      <t>カン</t>
    </rPh>
    <rPh sb="20" eb="22">
      <t>リュウヨウ</t>
    </rPh>
    <phoneticPr fontId="3"/>
  </si>
  <si>
    <r>
      <rPr>
        <sz val="9"/>
        <color indexed="8"/>
        <rFont val="ＭＳ Ｐゴシック"/>
        <family val="3"/>
        <charset val="128"/>
      </rPr>
      <t>中間or確定</t>
    </r>
    <r>
      <rPr>
        <sz val="9"/>
        <rFont val="ＭＳ Ｐゴシック"/>
        <family val="3"/>
        <charset val="128"/>
      </rPr>
      <t>検査</t>
    </r>
    <rPh sb="0" eb="2">
      <t>チュウカン</t>
    </rPh>
    <rPh sb="4" eb="6">
      <t>カクテイ</t>
    </rPh>
    <rPh sb="6" eb="8">
      <t>ケンサ</t>
    </rPh>
    <phoneticPr fontId="3"/>
  </si>
  <si>
    <t>　平成　  　年　  　月　  　日</t>
    <rPh sb="1" eb="3">
      <t>ヘイセイ</t>
    </rPh>
    <rPh sb="7" eb="8">
      <t>ネン</t>
    </rPh>
    <rPh sb="12" eb="13">
      <t>ツキ</t>
    </rPh>
    <rPh sb="17" eb="18">
      <t>ヒ</t>
    </rPh>
    <phoneticPr fontId="3"/>
  </si>
  <si>
    <t>検査員氏名</t>
    <rPh sb="0" eb="3">
      <t>ケンサイン</t>
    </rPh>
    <rPh sb="3" eb="5">
      <t>シメイ</t>
    </rPh>
    <phoneticPr fontId="3"/>
  </si>
  <si>
    <t>労務費積算書</t>
    <rPh sb="0" eb="3">
      <t>ロウムヒ</t>
    </rPh>
    <rPh sb="3" eb="6">
      <t>セキサンショ</t>
    </rPh>
    <phoneticPr fontId="3"/>
  </si>
  <si>
    <t>　</t>
    <phoneticPr fontId="3"/>
  </si>
  <si>
    <t>補助事業の名称：</t>
    <rPh sb="0" eb="2">
      <t>ホジョ</t>
    </rPh>
    <rPh sb="2" eb="4">
      <t>ジギョウ</t>
    </rPh>
    <rPh sb="5" eb="7">
      <t>メイショウ</t>
    </rPh>
    <phoneticPr fontId="3"/>
  </si>
  <si>
    <t>事業者名称：</t>
    <rPh sb="0" eb="2">
      <t>ジギョウ</t>
    </rPh>
    <rPh sb="2" eb="3">
      <t>シャ</t>
    </rPh>
    <rPh sb="3" eb="5">
      <t>メイショウ</t>
    </rPh>
    <phoneticPr fontId="3"/>
  </si>
  <si>
    <t>業務管理者　所属：</t>
    <rPh sb="0" eb="2">
      <t>ギョウム</t>
    </rPh>
    <rPh sb="2" eb="5">
      <t>カンリシャ</t>
    </rPh>
    <rPh sb="6" eb="8">
      <t>ショゾク</t>
    </rPh>
    <phoneticPr fontId="3"/>
  </si>
  <si>
    <t>氏名：</t>
    <rPh sb="0" eb="2">
      <t>シメイ</t>
    </rPh>
    <phoneticPr fontId="3"/>
  </si>
  <si>
    <t>印</t>
    <rPh sb="0" eb="1">
      <t>イン</t>
    </rPh>
    <phoneticPr fontId="3"/>
  </si>
  <si>
    <t>氏名</t>
    <rPh sb="0" eb="2">
      <t>シメイ</t>
    </rPh>
    <phoneticPr fontId="3"/>
  </si>
  <si>
    <t>単価</t>
    <rPh sb="0" eb="2">
      <t>タンカ</t>
    </rPh>
    <phoneticPr fontId="3"/>
  </si>
  <si>
    <t>適用月</t>
    <rPh sb="0" eb="2">
      <t>テキヨウ</t>
    </rPh>
    <rPh sb="2" eb="3">
      <t>ツキ</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</si>
  <si>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</si>
  <si>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</si>
  <si>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</si>
  <si>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</si>
  <si>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</si>
  <si>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</si>
  <si>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上期合計</t>
    <rPh sb="0" eb="2">
      <t>カミキ</t>
    </rPh>
    <rPh sb="2" eb="4">
      <t>ゴウケイ</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</si>
  <si>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</si>
  <si>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</si>
  <si>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</si>
  <si>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</si>
  <si>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</si>
  <si>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</si>
  <si>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下期合計</t>
    <rPh sb="0" eb="2">
      <t>シモキ</t>
    </rPh>
    <rPh sb="2" eb="4">
      <t>ゴウケイ</t>
    </rPh>
    <phoneticPr fontId="3"/>
  </si>
  <si>
    <t>時間数又は
日数</t>
    <rPh sb="0" eb="3">
      <t>ジカンスウ</t>
    </rPh>
    <rPh sb="3" eb="4">
      <t>マタ</t>
    </rPh>
    <rPh sb="6" eb="8">
      <t>ニッスウ</t>
    </rPh>
    <phoneticPr fontId="3"/>
  </si>
  <si>
    <t>金額</t>
    <rPh sb="0" eb="2">
      <t>キンガク</t>
    </rPh>
    <phoneticPr fontId="3"/>
  </si>
  <si>
    <t>○○　○○</t>
    <phoneticPr fontId="3"/>
  </si>
  <si>
    <t>４</t>
    <phoneticPr fontId="3"/>
  </si>
  <si>
    <t>上期月別合計</t>
    <rPh sb="0" eb="2">
      <t>カミキ</t>
    </rPh>
    <rPh sb="2" eb="4">
      <t>ツキベツ</t>
    </rPh>
    <rPh sb="4" eb="6">
      <t>ゴウケイ</t>
    </rPh>
    <phoneticPr fontId="3"/>
  </si>
  <si>
    <t>下期月別合計</t>
    <rPh sb="0" eb="2">
      <t>シモキ</t>
    </rPh>
    <rPh sb="2" eb="4">
      <t>ツキベツ</t>
    </rPh>
    <rPh sb="4" eb="6">
      <t>ゴウケイ</t>
    </rPh>
    <phoneticPr fontId="3"/>
  </si>
  <si>
    <t>年度内月別累計</t>
    <rPh sb="0" eb="3">
      <t>ネンドナイ</t>
    </rPh>
    <rPh sb="3" eb="5">
      <t>ツキベツ</t>
    </rPh>
    <rPh sb="5" eb="7">
      <t>ルイケイ</t>
    </rPh>
    <phoneticPr fontId="3"/>
  </si>
  <si>
    <t>四半期別合計</t>
    <rPh sb="0" eb="3">
      <t>シハンキ</t>
    </rPh>
    <rPh sb="3" eb="4">
      <t>ベツ</t>
    </rPh>
    <rPh sb="4" eb="6">
      <t>ゴウケイ</t>
    </rPh>
    <phoneticPr fontId="3"/>
  </si>
  <si>
    <t>第１四半期</t>
    <rPh sb="0" eb="1">
      <t>ダイ</t>
    </rPh>
    <rPh sb="2" eb="5">
      <t>シハンキ</t>
    </rPh>
    <phoneticPr fontId="3"/>
  </si>
  <si>
    <t>第２四半期</t>
  </si>
  <si>
    <t>第３四半期</t>
    <rPh sb="0" eb="1">
      <t>ダイ</t>
    </rPh>
    <rPh sb="2" eb="5">
      <t>シハンキ</t>
    </rPh>
    <phoneticPr fontId="3"/>
  </si>
  <si>
    <t>第４四半期</t>
    <phoneticPr fontId="3"/>
  </si>
  <si>
    <t>時間</t>
    <rPh sb="0" eb="2">
      <t>ジカン</t>
    </rPh>
    <phoneticPr fontId="3"/>
  </si>
  <si>
    <t>円</t>
    <rPh sb="0" eb="1">
      <t>エン</t>
    </rPh>
    <phoneticPr fontId="3"/>
  </si>
  <si>
    <t>　＊１．登録研究員の従事形態に応じて、それぞれ別葉で作成してください。</t>
    <rPh sb="4" eb="6">
      <t>トウロク</t>
    </rPh>
    <rPh sb="6" eb="9">
      <t>ケンキュウイン</t>
    </rPh>
    <rPh sb="10" eb="12">
      <t>ジュウジ</t>
    </rPh>
    <rPh sb="12" eb="14">
      <t>ケイタイ</t>
    </rPh>
    <rPh sb="15" eb="16">
      <t>オウ</t>
    </rPh>
    <phoneticPr fontId="3"/>
  </si>
  <si>
    <t>業 務 日 誌</t>
    <rPh sb="0" eb="1">
      <t>ギョウ</t>
    </rPh>
    <rPh sb="2" eb="3">
      <t>ツトム</t>
    </rPh>
    <rPh sb="4" eb="5">
      <t>ニチ</t>
    </rPh>
    <rPh sb="6" eb="7">
      <t>シ</t>
    </rPh>
    <phoneticPr fontId="3"/>
  </si>
  <si>
    <t>※</t>
    <phoneticPr fontId="3"/>
  </si>
  <si>
    <t>※上記「あり」の場合、本業務以外の業務名称・契約等の相手方</t>
    <rPh sb="1" eb="3">
      <t>ジョウキ</t>
    </rPh>
    <rPh sb="8" eb="10">
      <t>バアイ</t>
    </rPh>
    <rPh sb="11" eb="12">
      <t>ホン</t>
    </rPh>
    <rPh sb="12" eb="14">
      <t>ギョウム</t>
    </rPh>
    <rPh sb="14" eb="16">
      <t>イガイ</t>
    </rPh>
    <rPh sb="17" eb="19">
      <t>ギョウム</t>
    </rPh>
    <rPh sb="19" eb="21">
      <t>メイショウ</t>
    </rPh>
    <rPh sb="22" eb="24">
      <t>ケイヤク</t>
    </rPh>
    <rPh sb="24" eb="25">
      <t>トウ</t>
    </rPh>
    <rPh sb="26" eb="28">
      <t>アイテ</t>
    </rPh>
    <rPh sb="28" eb="29">
      <t>カタ</t>
    </rPh>
    <phoneticPr fontId="3"/>
  </si>
  <si>
    <t xml:space="preserve"> 補助事業名：　</t>
    <rPh sb="1" eb="3">
      <t>ホジョ</t>
    </rPh>
    <rPh sb="3" eb="5">
      <t>ジギョウ</t>
    </rPh>
    <phoneticPr fontId="3"/>
  </si>
  <si>
    <t>区分名：　</t>
    <rPh sb="0" eb="2">
      <t>クブン</t>
    </rPh>
    <rPh sb="2" eb="3">
      <t>メイ</t>
    </rPh>
    <phoneticPr fontId="3"/>
  </si>
  <si>
    <t>人件費</t>
    <rPh sb="0" eb="3">
      <t>ジンケンヒ</t>
    </rPh>
    <phoneticPr fontId="3"/>
  </si>
  <si>
    <t>研究員　所属：</t>
    <rPh sb="0" eb="3">
      <t>ケンキュウイン</t>
    </rPh>
    <phoneticPr fontId="3"/>
  </si>
  <si>
    <t>氏名：</t>
  </si>
  <si>
    <t>　印</t>
    <phoneticPr fontId="3"/>
  </si>
  <si>
    <t>　氏名：</t>
    <phoneticPr fontId="3"/>
  </si>
  <si>
    <t xml:space="preserve">       印</t>
    <phoneticPr fontId="3"/>
  </si>
  <si>
    <t>日</t>
  </si>
  <si>
    <t>曜
日</t>
  </si>
  <si>
    <t>従事時間帯（２４時間制で時刻入力）</t>
    <rPh sb="0" eb="2">
      <t>ジュウジ</t>
    </rPh>
    <rPh sb="2" eb="5">
      <t>ジカンタイ</t>
    </rPh>
    <rPh sb="8" eb="11">
      <t>ジカンセイ</t>
    </rPh>
    <rPh sb="12" eb="14">
      <t>ジコク</t>
    </rPh>
    <rPh sb="14" eb="16">
      <t>ニュウリョク</t>
    </rPh>
    <phoneticPr fontId="3"/>
  </si>
  <si>
    <t>除外する時間数</t>
    <rPh sb="0" eb="2">
      <t>ジョガイ</t>
    </rPh>
    <rPh sb="4" eb="7">
      <t>ジカンスウ</t>
    </rPh>
    <phoneticPr fontId="3"/>
  </si>
  <si>
    <t>従事した
時間数</t>
    <rPh sb="0" eb="2">
      <t>ジュウジ</t>
    </rPh>
    <rPh sb="5" eb="8">
      <t>ジカンスウ</t>
    </rPh>
    <phoneticPr fontId="3"/>
  </si>
  <si>
    <t>具体的な研究内容、作業内容
※独自の休日を設定する場合は、「休日」と入力</t>
    <rPh sb="15" eb="17">
      <t>ドクジ</t>
    </rPh>
    <rPh sb="18" eb="20">
      <t>キュウジツ</t>
    </rPh>
    <rPh sb="21" eb="23">
      <t>セッテイ</t>
    </rPh>
    <rPh sb="25" eb="27">
      <t>バアイ</t>
    </rPh>
    <rPh sb="30" eb="32">
      <t>キュウジツ</t>
    </rPh>
    <rPh sb="34" eb="36">
      <t>ニュウリョク</t>
    </rPh>
    <phoneticPr fontId="3"/>
  </si>
  <si>
    <t>開始時刻</t>
    <phoneticPr fontId="3"/>
  </si>
  <si>
    <t>終了時刻</t>
    <phoneticPr fontId="3"/>
  </si>
  <si>
    <t>開始時間</t>
    <rPh sb="0" eb="2">
      <t>カイシ</t>
    </rPh>
    <rPh sb="2" eb="4">
      <t>ジカン</t>
    </rPh>
    <phoneticPr fontId="3"/>
  </si>
  <si>
    <t>終了時間</t>
    <rPh sb="0" eb="2">
      <t>シュウリョウ</t>
    </rPh>
    <rPh sb="2" eb="4">
      <t>ジカン</t>
    </rPh>
    <phoneticPr fontId="3"/>
  </si>
  <si>
    <t>（AM)システム開発打合せ　　（PM)第1回標準化ＷＧ会議資料準備</t>
    <rPh sb="8" eb="10">
      <t>カイハツ</t>
    </rPh>
    <rPh sb="10" eb="12">
      <t>ウチアワ</t>
    </rPh>
    <rPh sb="27" eb="29">
      <t>カイギ</t>
    </rPh>
    <rPh sb="29" eb="31">
      <t>シリョウ</t>
    </rPh>
    <rPh sb="31" eb="33">
      <t>ジュンビ</t>
    </rPh>
    <phoneticPr fontId="3"/>
  </si>
  <si>
    <t>水</t>
  </si>
  <si>
    <t>第1回標準化ＷＧ会議</t>
    <rPh sb="0" eb="1">
      <t>ダイ</t>
    </rPh>
    <rPh sb="2" eb="3">
      <t>カイ</t>
    </rPh>
    <rPh sb="3" eb="6">
      <t>ヒョウジュンカ</t>
    </rPh>
    <rPh sb="8" eb="10">
      <t>カイギ</t>
    </rPh>
    <phoneticPr fontId="3"/>
  </si>
  <si>
    <t>木</t>
  </si>
  <si>
    <t>金</t>
  </si>
  <si>
    <t>土</t>
  </si>
  <si>
    <t>月</t>
  </si>
  <si>
    <t>火</t>
  </si>
  <si>
    <t>合計</t>
  </si>
  <si>
    <t>数値表示に変換した右の時間数を労務費積算書に記入</t>
    <rPh sb="0" eb="2">
      <t>スウチ</t>
    </rPh>
    <rPh sb="2" eb="4">
      <t>ヒョウジ</t>
    </rPh>
    <rPh sb="5" eb="7">
      <t>ヘンカン</t>
    </rPh>
    <rPh sb="9" eb="10">
      <t>ミギ</t>
    </rPh>
    <rPh sb="11" eb="14">
      <t>ジカンスウ</t>
    </rPh>
    <rPh sb="15" eb="18">
      <t>ロウムヒ</t>
    </rPh>
    <rPh sb="18" eb="20">
      <t>セキサン</t>
    </rPh>
    <rPh sb="20" eb="21">
      <t>ショ</t>
    </rPh>
    <rPh sb="22" eb="24">
      <t>キニュウ</t>
    </rPh>
    <phoneticPr fontId="3"/>
  </si>
  <si>
    <t>月別項目別明細表</t>
    <rPh sb="0" eb="2">
      <t>ツキベツ</t>
    </rPh>
    <rPh sb="2" eb="5">
      <t>コウモクベツ</t>
    </rPh>
    <rPh sb="5" eb="8">
      <t>メイサイヒョウ</t>
    </rPh>
    <phoneticPr fontId="3"/>
  </si>
  <si>
    <t>　</t>
    <phoneticPr fontId="3"/>
  </si>
  <si>
    <t>補助事業名称：</t>
    <rPh sb="0" eb="2">
      <t>ホジョ</t>
    </rPh>
    <rPh sb="2" eb="4">
      <t>ジギョウ</t>
    </rPh>
    <rPh sb="4" eb="6">
      <t>メイショウ</t>
    </rPh>
    <phoneticPr fontId="3"/>
  </si>
  <si>
    <t>補助事業者名：</t>
    <rPh sb="0" eb="2">
      <t>ホジョ</t>
    </rPh>
    <rPh sb="2" eb="4">
      <t>ジギョウ</t>
    </rPh>
    <rPh sb="4" eb="5">
      <t>シャ</t>
    </rPh>
    <rPh sb="5" eb="6">
      <t>メイ</t>
    </rPh>
    <phoneticPr fontId="3"/>
  </si>
  <si>
    <t>区分名：</t>
    <rPh sb="2" eb="3">
      <t>メイ</t>
    </rPh>
    <phoneticPr fontId="3"/>
  </si>
  <si>
    <t>対象項目名</t>
    <phoneticPr fontId="3"/>
  </si>
  <si>
    <t>出力制御システム設備費</t>
    <rPh sb="0" eb="2">
      <t>シュツリョク</t>
    </rPh>
    <rPh sb="2" eb="4">
      <t>セイギョ</t>
    </rPh>
    <rPh sb="8" eb="11">
      <t>セツビヒ</t>
    </rPh>
    <phoneticPr fontId="3"/>
  </si>
  <si>
    <t>伝票№</t>
    <rPh sb="0" eb="2">
      <t>デンピョウ</t>
    </rPh>
    <phoneticPr fontId="3"/>
  </si>
  <si>
    <t>品　名　等</t>
    <rPh sb="0" eb="1">
      <t>シナ</t>
    </rPh>
    <rPh sb="2" eb="3">
      <t>メイ</t>
    </rPh>
    <rPh sb="4" eb="5">
      <t>トウ</t>
    </rPh>
    <phoneticPr fontId="3"/>
  </si>
  <si>
    <t>検収日</t>
    <rPh sb="0" eb="2">
      <t>ケンシュウ</t>
    </rPh>
    <rPh sb="2" eb="3">
      <t>ビ</t>
    </rPh>
    <phoneticPr fontId="3"/>
  </si>
  <si>
    <t>支払日</t>
    <rPh sb="0" eb="2">
      <t>シハラ</t>
    </rPh>
    <rPh sb="2" eb="3">
      <t>ビ</t>
    </rPh>
    <phoneticPr fontId="3"/>
  </si>
  <si>
    <t>経費発生額</t>
    <rPh sb="0" eb="2">
      <t>ケイヒ</t>
    </rPh>
    <rPh sb="2" eb="4">
      <t>ハッセイ</t>
    </rPh>
    <phoneticPr fontId="3"/>
  </si>
  <si>
    <t>資産管理の必要性の有無</t>
    <rPh sb="0" eb="2">
      <t>シサン</t>
    </rPh>
    <rPh sb="2" eb="4">
      <t>カンリ</t>
    </rPh>
    <rPh sb="5" eb="8">
      <t>ヒツヨウセイ</t>
    </rPh>
    <rPh sb="9" eb="11">
      <t>ウム</t>
    </rPh>
    <phoneticPr fontId="3"/>
  </si>
  <si>
    <t>消費税抜額</t>
    <rPh sb="0" eb="2">
      <t>ショウヒ</t>
    </rPh>
    <rPh sb="2" eb="3">
      <t>ゼイ</t>
    </rPh>
    <rPh sb="3" eb="4">
      <t>ヌ</t>
    </rPh>
    <rPh sb="4" eb="5">
      <t>ガク</t>
    </rPh>
    <phoneticPr fontId="3"/>
  </si>
  <si>
    <t>消費税込額</t>
    <rPh sb="0" eb="2">
      <t>ショウヒ</t>
    </rPh>
    <rPh sb="2" eb="3">
      <t>ゼイ</t>
    </rPh>
    <rPh sb="3" eb="4">
      <t>コ</t>
    </rPh>
    <rPh sb="4" eb="5">
      <t>ガク</t>
    </rPh>
    <phoneticPr fontId="3"/>
  </si>
  <si>
    <t>○○装置の購入</t>
    <rPh sb="2" eb="4">
      <t>ソウチ</t>
    </rPh>
    <rPh sb="5" eb="7">
      <t>コウニュウ</t>
    </rPh>
    <phoneticPr fontId="3"/>
  </si>
  <si>
    <t>有</t>
    <rPh sb="0" eb="1">
      <t>アリ</t>
    </rPh>
    <phoneticPr fontId="3"/>
  </si>
  <si>
    <t>４月計</t>
    <rPh sb="1" eb="2">
      <t>ツキ</t>
    </rPh>
    <rPh sb="2" eb="3">
      <t>ケイ</t>
    </rPh>
    <phoneticPr fontId="3"/>
  </si>
  <si>
    <t>○○装置の設置工事(外注先:○○㈱)</t>
    <rPh sb="2" eb="4">
      <t>ソウチ</t>
    </rPh>
    <rPh sb="5" eb="7">
      <t>セッチ</t>
    </rPh>
    <rPh sb="7" eb="9">
      <t>コウジ</t>
    </rPh>
    <rPh sb="10" eb="13">
      <t>ガイチュウサキ</t>
    </rPh>
    <phoneticPr fontId="3"/>
  </si>
  <si>
    <t>５月計</t>
    <rPh sb="1" eb="2">
      <t>ツキ</t>
    </rPh>
    <rPh sb="2" eb="3">
      <t>ケイ</t>
    </rPh>
    <phoneticPr fontId="3"/>
  </si>
  <si>
    <t>６月計</t>
    <rPh sb="1" eb="2">
      <t>ツキ</t>
    </rPh>
    <rPh sb="2" eb="3">
      <t>ケイ</t>
    </rPh>
    <phoneticPr fontId="3"/>
  </si>
  <si>
    <t>第1四半期計</t>
    <rPh sb="0" eb="1">
      <t>ダイ</t>
    </rPh>
    <rPh sb="2" eb="3">
      <t>シ</t>
    </rPh>
    <rPh sb="3" eb="5">
      <t>ハンキ</t>
    </rPh>
    <rPh sb="5" eb="6">
      <t>ケイ</t>
    </rPh>
    <phoneticPr fontId="3"/>
  </si>
  <si>
    <t>７月計</t>
    <rPh sb="1" eb="2">
      <t>ツキ</t>
    </rPh>
    <rPh sb="2" eb="3">
      <t>ケイ</t>
    </rPh>
    <phoneticPr fontId="3"/>
  </si>
  <si>
    <t>８月計</t>
    <rPh sb="1" eb="2">
      <t>ツキ</t>
    </rPh>
    <rPh sb="2" eb="3">
      <t>ケイ</t>
    </rPh>
    <phoneticPr fontId="3"/>
  </si>
  <si>
    <t>９月計</t>
    <rPh sb="1" eb="2">
      <t>ツキ</t>
    </rPh>
    <rPh sb="2" eb="3">
      <t>ケイ</t>
    </rPh>
    <phoneticPr fontId="3"/>
  </si>
  <si>
    <t>　　　　　　　　　　　　　　　　　第2四半期計</t>
    <phoneticPr fontId="3"/>
  </si>
  <si>
    <t>１０月計</t>
    <rPh sb="2" eb="3">
      <t>ツキ</t>
    </rPh>
    <rPh sb="3" eb="4">
      <t>ケイ</t>
    </rPh>
    <phoneticPr fontId="3"/>
  </si>
  <si>
    <t>１１月計</t>
    <rPh sb="2" eb="3">
      <t>ツキ</t>
    </rPh>
    <rPh sb="3" eb="4">
      <t>ケイ</t>
    </rPh>
    <phoneticPr fontId="3"/>
  </si>
  <si>
    <t>１２月計</t>
    <rPh sb="2" eb="3">
      <t>ツキ</t>
    </rPh>
    <rPh sb="3" eb="4">
      <t>ケイ</t>
    </rPh>
    <phoneticPr fontId="3"/>
  </si>
  <si>
    <t>第3四半期計</t>
    <phoneticPr fontId="3"/>
  </si>
  <si>
    <t>１月計</t>
    <rPh sb="1" eb="2">
      <t>ツキ</t>
    </rPh>
    <rPh sb="2" eb="3">
      <t>ケイ</t>
    </rPh>
    <phoneticPr fontId="3"/>
  </si>
  <si>
    <t>２月計</t>
    <rPh sb="1" eb="2">
      <t>ツキ</t>
    </rPh>
    <rPh sb="2" eb="3">
      <t>ケイ</t>
    </rPh>
    <phoneticPr fontId="3"/>
  </si>
  <si>
    <t>３月計</t>
    <rPh sb="1" eb="2">
      <t>ツキ</t>
    </rPh>
    <rPh sb="2" eb="3">
      <t>ケイ</t>
    </rPh>
    <phoneticPr fontId="3"/>
  </si>
  <si>
    <t>第4四半期計</t>
    <phoneticPr fontId="3"/>
  </si>
  <si>
    <t>合　計</t>
    <rPh sb="0" eb="1">
      <t>ゴウ</t>
    </rPh>
    <rPh sb="2" eb="3">
      <t>ケイ</t>
    </rPh>
    <phoneticPr fontId="3"/>
  </si>
  <si>
    <t>※</t>
    <phoneticPr fontId="3"/>
  </si>
  <si>
    <t>区分・内容別に別葉とし、支払日で月別としてください。</t>
    <rPh sb="0" eb="2">
      <t>クブン</t>
    </rPh>
    <rPh sb="3" eb="5">
      <t>ナイヨウ</t>
    </rPh>
    <rPh sb="5" eb="6">
      <t>ベツ</t>
    </rPh>
    <rPh sb="7" eb="8">
      <t>ベツ</t>
    </rPh>
    <rPh sb="8" eb="9">
      <t>ハ</t>
    </rPh>
    <phoneticPr fontId="3"/>
  </si>
  <si>
    <t>　</t>
    <phoneticPr fontId="3"/>
  </si>
  <si>
    <t>対象項目名</t>
    <phoneticPr fontId="3"/>
  </si>
  <si>
    <t>出張先/出張者</t>
    <rPh sb="0" eb="2">
      <t>シュッチョウ</t>
    </rPh>
    <rPh sb="2" eb="3">
      <t>サキ</t>
    </rPh>
    <rPh sb="4" eb="5">
      <t>ダ</t>
    </rPh>
    <rPh sb="5" eb="6">
      <t>チョウ</t>
    </rPh>
    <rPh sb="6" eb="7">
      <t>モノ</t>
    </rPh>
    <phoneticPr fontId="3"/>
  </si>
  <si>
    <t>出張日</t>
    <rPh sb="0" eb="2">
      <t>シュッチョウ</t>
    </rPh>
    <rPh sb="2" eb="3">
      <t>ビ</t>
    </rPh>
    <phoneticPr fontId="3"/>
  </si>
  <si>
    <t>第2四半期計</t>
    <phoneticPr fontId="3"/>
  </si>
  <si>
    <t>第3四半期計</t>
    <phoneticPr fontId="3"/>
  </si>
  <si>
    <t>第4四半期計</t>
    <phoneticPr fontId="3"/>
  </si>
  <si>
    <t>※</t>
    <phoneticPr fontId="3"/>
  </si>
  <si>
    <t>区分別に別葉とし、支払日で月別としてください。</t>
    <rPh sb="0" eb="2">
      <t>クブン</t>
    </rPh>
    <rPh sb="2" eb="3">
      <t>ベツ</t>
    </rPh>
    <rPh sb="4" eb="5">
      <t>ベツ</t>
    </rPh>
    <rPh sb="5" eb="6">
      <t>ハ</t>
    </rPh>
    <phoneticPr fontId="3"/>
  </si>
  <si>
    <r>
      <t>補助事業者名称：</t>
    </r>
    <r>
      <rPr>
        <u/>
        <sz val="11"/>
        <rFont val="ＭＳ Ｐゴシック"/>
        <family val="3"/>
        <charset val="128"/>
      </rPr>
      <t>　　　　　　　　　　　　　　　　　　</t>
    </r>
    <rPh sb="0" eb="2">
      <t>ホジョ</t>
    </rPh>
    <rPh sb="2" eb="5">
      <t>ジギョウシャ</t>
    </rPh>
    <rPh sb="5" eb="7">
      <t>メイショウ</t>
    </rPh>
    <phoneticPr fontId="3"/>
  </si>
  <si>
    <t>検査対象期間：平成　　年　　月　　日～平成　　年　　月　　日</t>
    <rPh sb="0" eb="2">
      <t>ケンサ</t>
    </rPh>
    <rPh sb="2" eb="4">
      <t>タイショウ</t>
    </rPh>
    <rPh sb="4" eb="6">
      <t>キカン</t>
    </rPh>
    <rPh sb="7" eb="9">
      <t>ヘイセイ</t>
    </rPh>
    <rPh sb="11" eb="12">
      <t>ネン</t>
    </rPh>
    <rPh sb="14" eb="15">
      <t>ツキ</t>
    </rPh>
    <rPh sb="17" eb="18">
      <t>ニチ</t>
    </rPh>
    <rPh sb="19" eb="21">
      <t>ヘイセイ</t>
    </rPh>
    <rPh sb="23" eb="24">
      <t>ネン</t>
    </rPh>
    <rPh sb="26" eb="27">
      <t>ツキ</t>
    </rPh>
    <rPh sb="29" eb="30">
      <t>ニチ</t>
    </rPh>
    <phoneticPr fontId="3"/>
  </si>
  <si>
    <t>※IAE記入欄</t>
    <rPh sb="4" eb="7">
      <t>キニュウラン</t>
    </rPh>
    <phoneticPr fontId="3"/>
  </si>
  <si>
    <t>確認者（経理責任者）：　        　　 　　　　　　　</t>
    <rPh sb="0" eb="2">
      <t>カクニン</t>
    </rPh>
    <rPh sb="2" eb="3">
      <t>シャ</t>
    </rPh>
    <rPh sb="4" eb="6">
      <t>ケイリ</t>
    </rPh>
    <rPh sb="6" eb="9">
      <t>セキニンシャ</t>
    </rPh>
    <phoneticPr fontId="3"/>
  </si>
  <si>
    <r>
      <t>検査員：</t>
    </r>
    <r>
      <rPr>
        <u/>
        <sz val="11"/>
        <rFont val="ＭＳ Ｐゴシック"/>
        <family val="3"/>
        <charset val="128"/>
      </rPr>
      <t>　</t>
    </r>
    <rPh sb="0" eb="3">
      <t>ケンサイン</t>
    </rPh>
    <phoneticPr fontId="3"/>
  </si>
  <si>
    <t>チェック欄</t>
    <rPh sb="4" eb="5">
      <t>ラン</t>
    </rPh>
    <phoneticPr fontId="3"/>
  </si>
  <si>
    <t>点検ポイント</t>
    <rPh sb="0" eb="2">
      <t>テンケン</t>
    </rPh>
    <phoneticPr fontId="3"/>
  </si>
  <si>
    <t>確認する書類例</t>
    <rPh sb="0" eb="2">
      <t>カクニン</t>
    </rPh>
    <rPh sb="4" eb="6">
      <t>ショルイ</t>
    </rPh>
    <rPh sb="6" eb="7">
      <t>レイ</t>
    </rPh>
    <phoneticPr fontId="3"/>
  </si>
  <si>
    <t>判定</t>
    <rPh sb="0" eb="2">
      <t>ハンテイ</t>
    </rPh>
    <phoneticPr fontId="3"/>
  </si>
  <si>
    <t>検査員記入欄</t>
    <rPh sb="0" eb="3">
      <t>ケンサイン</t>
    </rPh>
    <rPh sb="3" eb="5">
      <t>キニュウ</t>
    </rPh>
    <rPh sb="5" eb="6">
      <t>ラン</t>
    </rPh>
    <phoneticPr fontId="3"/>
  </si>
  <si>
    <t>経費全般</t>
    <rPh sb="0" eb="2">
      <t>ケイヒ</t>
    </rPh>
    <rPh sb="2" eb="4">
      <t>ゼンパン</t>
    </rPh>
    <phoneticPr fontId="3"/>
  </si>
  <si>
    <t>経費の計上は、交付決定日以降に発生（発注）したもので、かつ、事業期間中に終了（支払）したものか</t>
    <rPh sb="0" eb="2">
      <t>ケイヒ</t>
    </rPh>
    <rPh sb="3" eb="5">
      <t>ケイジョウ</t>
    </rPh>
    <rPh sb="7" eb="9">
      <t>コウフ</t>
    </rPh>
    <rPh sb="9" eb="12">
      <t>ケッテイビ</t>
    </rPh>
    <rPh sb="12" eb="14">
      <t>イコウ</t>
    </rPh>
    <rPh sb="15" eb="17">
      <t>ハッセイ</t>
    </rPh>
    <rPh sb="18" eb="20">
      <t>ハッチュウ</t>
    </rPh>
    <rPh sb="30" eb="32">
      <t>ジギョウ</t>
    </rPh>
    <rPh sb="32" eb="35">
      <t>キカンチュウ</t>
    </rPh>
    <rPh sb="36" eb="38">
      <t>シュウリョウ</t>
    </rPh>
    <rPh sb="39" eb="41">
      <t>シハライ</t>
    </rPh>
    <phoneticPr fontId="3"/>
  </si>
  <si>
    <t xml:space="preserve">・事業計画書（写）、交付申請書（写）
・交付決定通知書
・計画変更承認申請書（写）※
・計画変更承認通知書※
・事故報告書（写）※
・事故報告に対する指示※
・状況報告書※
・実績報告書（写）
・取得財産管理台帳・明細表※
※該当又は指示する場合に限る。
</t>
    <rPh sb="1" eb="3">
      <t>ジギョウ</t>
    </rPh>
    <rPh sb="3" eb="6">
      <t>ケイカクショ</t>
    </rPh>
    <rPh sb="7" eb="8">
      <t>ウツ</t>
    </rPh>
    <rPh sb="10" eb="12">
      <t>コウフ</t>
    </rPh>
    <rPh sb="12" eb="15">
      <t>シンセイショ</t>
    </rPh>
    <rPh sb="16" eb="17">
      <t>ウツ</t>
    </rPh>
    <rPh sb="20" eb="22">
      <t>コウフ</t>
    </rPh>
    <rPh sb="22" eb="24">
      <t>ケッテイ</t>
    </rPh>
    <rPh sb="24" eb="27">
      <t>ツウチショ</t>
    </rPh>
    <rPh sb="29" eb="31">
      <t>ケイカク</t>
    </rPh>
    <rPh sb="31" eb="33">
      <t>ヘンコウ</t>
    </rPh>
    <rPh sb="33" eb="35">
      <t>ショウニン</t>
    </rPh>
    <rPh sb="35" eb="38">
      <t>シンセイショ</t>
    </rPh>
    <rPh sb="39" eb="40">
      <t>ウツ</t>
    </rPh>
    <rPh sb="44" eb="46">
      <t>ケイカク</t>
    </rPh>
    <rPh sb="46" eb="48">
      <t>ヘンコウ</t>
    </rPh>
    <rPh sb="48" eb="50">
      <t>ショウニン</t>
    </rPh>
    <rPh sb="50" eb="53">
      <t>ツウチショ</t>
    </rPh>
    <rPh sb="56" eb="58">
      <t>ジコ</t>
    </rPh>
    <rPh sb="58" eb="61">
      <t>ホウコクショ</t>
    </rPh>
    <rPh sb="62" eb="63">
      <t>ウツ</t>
    </rPh>
    <rPh sb="67" eb="69">
      <t>ジコ</t>
    </rPh>
    <rPh sb="69" eb="71">
      <t>ホウコク</t>
    </rPh>
    <rPh sb="72" eb="73">
      <t>タイ</t>
    </rPh>
    <rPh sb="75" eb="77">
      <t>シジ</t>
    </rPh>
    <rPh sb="80" eb="82">
      <t>ジョウキョウ</t>
    </rPh>
    <rPh sb="82" eb="85">
      <t>ホウコクショ</t>
    </rPh>
    <rPh sb="88" eb="90">
      <t>ジッセキ</t>
    </rPh>
    <rPh sb="90" eb="93">
      <t>ホウコクショ</t>
    </rPh>
    <rPh sb="94" eb="95">
      <t>ウツ</t>
    </rPh>
    <rPh sb="98" eb="100">
      <t>シュトク</t>
    </rPh>
    <rPh sb="100" eb="102">
      <t>ザイサン</t>
    </rPh>
    <rPh sb="102" eb="104">
      <t>カンリ</t>
    </rPh>
    <rPh sb="104" eb="106">
      <t>ダイチョウ</t>
    </rPh>
    <rPh sb="107" eb="110">
      <t>メイサイヒョウ</t>
    </rPh>
    <rPh sb="113" eb="115">
      <t>ガイトウ</t>
    </rPh>
    <rPh sb="115" eb="116">
      <t>マタ</t>
    </rPh>
    <rPh sb="117" eb="119">
      <t>シジ</t>
    </rPh>
    <rPh sb="121" eb="123">
      <t>バアイ</t>
    </rPh>
    <rPh sb="124" eb="125">
      <t>カギ</t>
    </rPh>
    <phoneticPr fontId="3"/>
  </si>
  <si>
    <t>事業目的に合致し、かつ当該事業に使用された経費か</t>
    <rPh sb="0" eb="2">
      <t>ジギョウ</t>
    </rPh>
    <rPh sb="2" eb="4">
      <t>モクテキ</t>
    </rPh>
    <rPh sb="5" eb="7">
      <t>ガッチ</t>
    </rPh>
    <rPh sb="11" eb="13">
      <t>トウガイ</t>
    </rPh>
    <rPh sb="13" eb="15">
      <t>ジギョウ</t>
    </rPh>
    <rPh sb="16" eb="18">
      <t>シヨウ</t>
    </rPh>
    <rPh sb="21" eb="23">
      <t>ケイヒ</t>
    </rPh>
    <phoneticPr fontId="3"/>
  </si>
  <si>
    <t>補助対象とならない費用（振込手数料、為替差損等）の計上はないか</t>
    <rPh sb="0" eb="2">
      <t>ホジョ</t>
    </rPh>
    <rPh sb="2" eb="4">
      <t>タイショウ</t>
    </rPh>
    <rPh sb="9" eb="11">
      <t>ヒヨウ</t>
    </rPh>
    <rPh sb="25" eb="27">
      <t>ケイジョウ</t>
    </rPh>
    <phoneticPr fontId="3"/>
  </si>
  <si>
    <t>経費の区分ごとに配分された額内に収まっているか、また流用額は認められた範囲内か</t>
    <rPh sb="0" eb="2">
      <t>ケイヒ</t>
    </rPh>
    <rPh sb="3" eb="5">
      <t>クブン</t>
    </rPh>
    <rPh sb="8" eb="10">
      <t>ハイブン</t>
    </rPh>
    <rPh sb="13" eb="14">
      <t>ガク</t>
    </rPh>
    <rPh sb="14" eb="15">
      <t>ナイ</t>
    </rPh>
    <rPh sb="16" eb="17">
      <t>オサ</t>
    </rPh>
    <rPh sb="26" eb="29">
      <t>リュウヨウガク</t>
    </rPh>
    <rPh sb="30" eb="31">
      <t>ミト</t>
    </rPh>
    <rPh sb="35" eb="38">
      <t>ハンイナイ</t>
    </rPh>
    <phoneticPr fontId="3"/>
  </si>
  <si>
    <t>株式持分比率が１００％の子会社等から調達する場合利益排除を行っているか</t>
    <phoneticPr fontId="3"/>
  </si>
  <si>
    <t>外貨支払いにおける円換算は外貨使用の際の両替レートを適用する等合理的な方法で行われているか</t>
    <rPh sb="0" eb="2">
      <t>ガイカ</t>
    </rPh>
    <rPh sb="2" eb="4">
      <t>シハラ</t>
    </rPh>
    <rPh sb="9" eb="12">
      <t>エンカンサン</t>
    </rPh>
    <rPh sb="13" eb="15">
      <t>ガイカ</t>
    </rPh>
    <rPh sb="15" eb="17">
      <t>シヨウ</t>
    </rPh>
    <rPh sb="18" eb="19">
      <t>サイ</t>
    </rPh>
    <rPh sb="20" eb="22">
      <t>リョウガエ</t>
    </rPh>
    <rPh sb="26" eb="28">
      <t>テキヨウ</t>
    </rPh>
    <rPh sb="30" eb="31">
      <t>ナド</t>
    </rPh>
    <rPh sb="31" eb="33">
      <t>ゴウリ</t>
    </rPh>
    <rPh sb="33" eb="34">
      <t>テキ</t>
    </rPh>
    <rPh sb="35" eb="37">
      <t>ホウホウ</t>
    </rPh>
    <rPh sb="38" eb="39">
      <t>オコナ</t>
    </rPh>
    <phoneticPr fontId="3"/>
  </si>
  <si>
    <t>それぞれの支払い方法による支払事実を示す証ひょうは備わっているか</t>
    <rPh sb="5" eb="7">
      <t>シハラ</t>
    </rPh>
    <rPh sb="8" eb="10">
      <t>ホウホウ</t>
    </rPh>
    <rPh sb="13" eb="15">
      <t>シハライ</t>
    </rPh>
    <rPh sb="15" eb="17">
      <t>ジジツ</t>
    </rPh>
    <rPh sb="18" eb="19">
      <t>シメ</t>
    </rPh>
    <rPh sb="20" eb="21">
      <t>ショウ</t>
    </rPh>
    <rPh sb="25" eb="26">
      <t>ソナ</t>
    </rPh>
    <phoneticPr fontId="3"/>
  </si>
  <si>
    <t>小数点以下の端数計算は切捨てられているか</t>
    <rPh sb="0" eb="3">
      <t>ショウスウテン</t>
    </rPh>
    <rPh sb="3" eb="5">
      <t>イカ</t>
    </rPh>
    <rPh sb="6" eb="8">
      <t>ハスウ</t>
    </rPh>
    <rPh sb="8" eb="10">
      <t>ケイサン</t>
    </rPh>
    <rPh sb="11" eb="13">
      <t>キリス</t>
    </rPh>
    <phoneticPr fontId="3"/>
  </si>
  <si>
    <t>関係書類は時系列に漏れなく整理されているか</t>
    <rPh sb="0" eb="2">
      <t>カンケイ</t>
    </rPh>
    <rPh sb="2" eb="4">
      <t>ショルイ</t>
    </rPh>
    <rPh sb="5" eb="8">
      <t>ジケイレツ</t>
    </rPh>
    <rPh sb="9" eb="10">
      <t>モ</t>
    </rPh>
    <rPh sb="13" eb="15">
      <t>セイリ</t>
    </rPh>
    <phoneticPr fontId="3"/>
  </si>
  <si>
    <t>【総論】</t>
    <rPh sb="1" eb="3">
      <t>ソウロン</t>
    </rPh>
    <phoneticPr fontId="3"/>
  </si>
  <si>
    <t>・実施体制一覧表
・就業規則
・雇用契約書
・年間所定労働時間算出表
・出勤簿、タイムカード等
・給与明細
・業務日誌
・銀行振込受領書等
・個人別・月別集計表
【実績による単価計算の場合】
・法定福利費の支払額がわかる資料
　（給与台帳等）
・法定福利費の算出根拠がわかる資料
　（健康保険・厚生年金保険標準賞与額決定通知書及び被保険者標準報酬決定通知書）
【健保等級単価計算の場合】
・健保等級証明書
　（標準報酬決定通知書、標準報酬改定通知書、標準報酬月額保険料額表）</t>
    <rPh sb="1" eb="3">
      <t>ジッシ</t>
    </rPh>
    <rPh sb="3" eb="5">
      <t>タイセイ</t>
    </rPh>
    <rPh sb="5" eb="8">
      <t>イチランヒョウ</t>
    </rPh>
    <rPh sb="10" eb="12">
      <t>シュウギョウ</t>
    </rPh>
    <rPh sb="12" eb="14">
      <t>キソク</t>
    </rPh>
    <rPh sb="16" eb="18">
      <t>コヨウ</t>
    </rPh>
    <rPh sb="18" eb="21">
      <t>ケイヤクショ</t>
    </rPh>
    <rPh sb="23" eb="25">
      <t>ネンカン</t>
    </rPh>
    <rPh sb="25" eb="27">
      <t>ショテイ</t>
    </rPh>
    <rPh sb="27" eb="29">
      <t>ロウドウ</t>
    </rPh>
    <rPh sb="29" eb="31">
      <t>ジカン</t>
    </rPh>
    <rPh sb="31" eb="33">
      <t>サンシュツ</t>
    </rPh>
    <rPh sb="33" eb="34">
      <t>ヒョウ</t>
    </rPh>
    <rPh sb="36" eb="39">
      <t>シュッキンボ</t>
    </rPh>
    <rPh sb="46" eb="47">
      <t>トウ</t>
    </rPh>
    <rPh sb="55" eb="57">
      <t>ギョウム</t>
    </rPh>
    <rPh sb="57" eb="59">
      <t>ニッシ</t>
    </rPh>
    <rPh sb="61" eb="63">
      <t>ギンコウ</t>
    </rPh>
    <rPh sb="63" eb="65">
      <t>フリコミ</t>
    </rPh>
    <rPh sb="65" eb="68">
      <t>ジュリョウショ</t>
    </rPh>
    <rPh sb="68" eb="69">
      <t>トウ</t>
    </rPh>
    <rPh sb="71" eb="74">
      <t>コジンベツ</t>
    </rPh>
    <rPh sb="75" eb="77">
      <t>ツキベツ</t>
    </rPh>
    <rPh sb="77" eb="80">
      <t>シュウケイヒョウ</t>
    </rPh>
    <rPh sb="82" eb="84">
      <t>ジッセキ</t>
    </rPh>
    <rPh sb="87" eb="89">
      <t>タンカ</t>
    </rPh>
    <rPh sb="89" eb="91">
      <t>ケイサン</t>
    </rPh>
    <rPh sb="92" eb="94">
      <t>バアイ</t>
    </rPh>
    <rPh sb="97" eb="99">
      <t>ホウテイ</t>
    </rPh>
    <rPh sb="99" eb="102">
      <t>フクリヒ</t>
    </rPh>
    <rPh sb="103" eb="106">
      <t>シハライガク</t>
    </rPh>
    <rPh sb="110" eb="112">
      <t>シリョウ</t>
    </rPh>
    <rPh sb="115" eb="117">
      <t>キュウヨ</t>
    </rPh>
    <rPh sb="117" eb="119">
      <t>ダイチョウ</t>
    </rPh>
    <rPh sb="119" eb="120">
      <t>トウ</t>
    </rPh>
    <rPh sb="123" eb="125">
      <t>ホウテイ</t>
    </rPh>
    <rPh sb="125" eb="128">
      <t>フクリヒ</t>
    </rPh>
    <rPh sb="129" eb="131">
      <t>サンシュツ</t>
    </rPh>
    <rPh sb="131" eb="133">
      <t>コンキョ</t>
    </rPh>
    <rPh sb="137" eb="139">
      <t>シリョウ</t>
    </rPh>
    <rPh sb="142" eb="144">
      <t>ケンコウ</t>
    </rPh>
    <rPh sb="144" eb="146">
      <t>ホケン</t>
    </rPh>
    <rPh sb="147" eb="149">
      <t>コウセイ</t>
    </rPh>
    <rPh sb="149" eb="151">
      <t>ネンキン</t>
    </rPh>
    <rPh sb="151" eb="153">
      <t>ホケン</t>
    </rPh>
    <rPh sb="153" eb="155">
      <t>ヒョウジュン</t>
    </rPh>
    <rPh sb="155" eb="157">
      <t>ショウヨ</t>
    </rPh>
    <rPh sb="157" eb="158">
      <t>ガク</t>
    </rPh>
    <rPh sb="158" eb="160">
      <t>ケッテイ</t>
    </rPh>
    <rPh sb="160" eb="163">
      <t>ツウチショ</t>
    </rPh>
    <rPh sb="163" eb="164">
      <t>オヨ</t>
    </rPh>
    <rPh sb="165" eb="169">
      <t>ヒホケンシャ</t>
    </rPh>
    <rPh sb="169" eb="171">
      <t>ヒョウジュン</t>
    </rPh>
    <rPh sb="171" eb="173">
      <t>ホウシュウ</t>
    </rPh>
    <rPh sb="175" eb="178">
      <t>ツウチショ</t>
    </rPh>
    <rPh sb="181" eb="183">
      <t>ケンポ</t>
    </rPh>
    <rPh sb="183" eb="185">
      <t>トウキュウ</t>
    </rPh>
    <rPh sb="185" eb="187">
      <t>タンカ</t>
    </rPh>
    <rPh sb="187" eb="189">
      <t>ケイサン</t>
    </rPh>
    <rPh sb="190" eb="192">
      <t>バアイ</t>
    </rPh>
    <rPh sb="195" eb="197">
      <t>ケンポ</t>
    </rPh>
    <rPh sb="197" eb="199">
      <t>トウキュウ</t>
    </rPh>
    <rPh sb="199" eb="202">
      <t>ショウメイショ</t>
    </rPh>
    <rPh sb="205" eb="207">
      <t>ヒョウジュン</t>
    </rPh>
    <rPh sb="207" eb="209">
      <t>ホウシュウ</t>
    </rPh>
    <rPh sb="209" eb="211">
      <t>ケッテイ</t>
    </rPh>
    <rPh sb="211" eb="214">
      <t>ツウチショ</t>
    </rPh>
    <rPh sb="215" eb="217">
      <t>ヒョウジュン</t>
    </rPh>
    <rPh sb="217" eb="219">
      <t>ホウシュウ</t>
    </rPh>
    <rPh sb="219" eb="221">
      <t>カイテイ</t>
    </rPh>
    <rPh sb="221" eb="224">
      <t>ツウチショ</t>
    </rPh>
    <rPh sb="225" eb="227">
      <t>ヒョウジュン</t>
    </rPh>
    <rPh sb="227" eb="229">
      <t>ホウシュウ</t>
    </rPh>
    <rPh sb="229" eb="231">
      <t>ゲツガク</t>
    </rPh>
    <rPh sb="231" eb="234">
      <t>ホケンリョウ</t>
    </rPh>
    <rPh sb="234" eb="235">
      <t>ガク</t>
    </rPh>
    <rPh sb="235" eb="236">
      <t>ヒョウ</t>
    </rPh>
    <phoneticPr fontId="3"/>
  </si>
  <si>
    <t>実施計画書及び実施体制図等と照らして、事業に必要な人件費のみ計上しているか</t>
    <rPh sb="0" eb="2">
      <t>ジッシ</t>
    </rPh>
    <rPh sb="2" eb="4">
      <t>ケイカク</t>
    </rPh>
    <rPh sb="4" eb="5">
      <t>ショ</t>
    </rPh>
    <rPh sb="5" eb="6">
      <t>オヨ</t>
    </rPh>
    <rPh sb="7" eb="9">
      <t>ジッシ</t>
    </rPh>
    <rPh sb="9" eb="11">
      <t>タイセイ</t>
    </rPh>
    <rPh sb="11" eb="12">
      <t>ト</t>
    </rPh>
    <rPh sb="12" eb="13">
      <t>トウ</t>
    </rPh>
    <rPh sb="14" eb="15">
      <t>テ</t>
    </rPh>
    <rPh sb="19" eb="21">
      <t>ジギョウ</t>
    </rPh>
    <rPh sb="22" eb="24">
      <t>ヒツヨウ</t>
    </rPh>
    <rPh sb="25" eb="28">
      <t>ジンケンヒ</t>
    </rPh>
    <rPh sb="30" eb="32">
      <t>ケイジョウ</t>
    </rPh>
    <phoneticPr fontId="3"/>
  </si>
  <si>
    <t>人件費の支払を証明する資料は整備されているか</t>
    <rPh sb="0" eb="3">
      <t>ジンケンヒ</t>
    </rPh>
    <rPh sb="4" eb="6">
      <t>シハラ</t>
    </rPh>
    <rPh sb="7" eb="9">
      <t>ショウメイ</t>
    </rPh>
    <rPh sb="11" eb="13">
      <t>シリョウ</t>
    </rPh>
    <rPh sb="14" eb="16">
      <t>セイビ</t>
    </rPh>
    <phoneticPr fontId="3"/>
  </si>
  <si>
    <t>会社規則、雇用契約書、年間営業カレンダー、出勤簿、タイムカード等の書類は整備されているか</t>
    <rPh sb="0" eb="2">
      <t>カイシャ</t>
    </rPh>
    <rPh sb="2" eb="4">
      <t>キソク</t>
    </rPh>
    <rPh sb="5" eb="7">
      <t>コヨウ</t>
    </rPh>
    <rPh sb="7" eb="10">
      <t>ケイヤクショ</t>
    </rPh>
    <rPh sb="11" eb="13">
      <t>ネンカン</t>
    </rPh>
    <rPh sb="13" eb="15">
      <t>エイギョウ</t>
    </rPh>
    <rPh sb="21" eb="24">
      <t>シュッキンボ</t>
    </rPh>
    <rPh sb="31" eb="32">
      <t>トウ</t>
    </rPh>
    <rPh sb="33" eb="35">
      <t>ショルイ</t>
    </rPh>
    <rPh sb="36" eb="38">
      <t>セイビ</t>
    </rPh>
    <phoneticPr fontId="3"/>
  </si>
  <si>
    <t>交付申請時の時間単価と同様の算定を行っているか</t>
    <rPh sb="0" eb="2">
      <t>コウフ</t>
    </rPh>
    <rPh sb="2" eb="5">
      <t>シンセイジ</t>
    </rPh>
    <rPh sb="6" eb="8">
      <t>ジカン</t>
    </rPh>
    <rPh sb="8" eb="10">
      <t>タンカ</t>
    </rPh>
    <rPh sb="11" eb="13">
      <t>ドウヨウ</t>
    </rPh>
    <rPh sb="14" eb="16">
      <t>サンテイ</t>
    </rPh>
    <rPh sb="17" eb="18">
      <t>オコナ</t>
    </rPh>
    <phoneticPr fontId="3"/>
  </si>
  <si>
    <t>【実績による単価計算を行う場合】</t>
    <rPh sb="1" eb="3">
      <t>ジッセキ</t>
    </rPh>
    <rPh sb="6" eb="8">
      <t>タンカ</t>
    </rPh>
    <rPh sb="8" eb="10">
      <t>ケイサン</t>
    </rPh>
    <rPh sb="11" eb="12">
      <t>オコナ</t>
    </rPh>
    <rPh sb="13" eb="15">
      <t>バアイ</t>
    </rPh>
    <phoneticPr fontId="3"/>
  </si>
  <si>
    <t>給与支給総額と理論総労働時間から単価を算出しているか</t>
    <rPh sb="0" eb="2">
      <t>キュウヨ</t>
    </rPh>
    <rPh sb="2" eb="4">
      <t>シキュウ</t>
    </rPh>
    <rPh sb="4" eb="6">
      <t>ソウガク</t>
    </rPh>
    <rPh sb="7" eb="9">
      <t>リロン</t>
    </rPh>
    <rPh sb="9" eb="10">
      <t>ソウ</t>
    </rPh>
    <rPh sb="10" eb="12">
      <t>ロウドウ</t>
    </rPh>
    <rPh sb="12" eb="14">
      <t>ジカン</t>
    </rPh>
    <rPh sb="16" eb="18">
      <t>タンカ</t>
    </rPh>
    <rPh sb="19" eb="21">
      <t>サンシュツ</t>
    </rPh>
    <phoneticPr fontId="3"/>
  </si>
  <si>
    <t>法定福利費を時間単価に含める場合、事業者負担割合・負担額がわかる資料を整備しているか</t>
    <rPh sb="0" eb="2">
      <t>ホウテイ</t>
    </rPh>
    <rPh sb="2" eb="5">
      <t>フクリヒ</t>
    </rPh>
    <rPh sb="6" eb="8">
      <t>ジカン</t>
    </rPh>
    <rPh sb="8" eb="10">
      <t>タンカ</t>
    </rPh>
    <rPh sb="11" eb="12">
      <t>フク</t>
    </rPh>
    <rPh sb="14" eb="16">
      <t>バアイ</t>
    </rPh>
    <rPh sb="17" eb="20">
      <t>ジギョウシャ</t>
    </rPh>
    <rPh sb="20" eb="22">
      <t>フタン</t>
    </rPh>
    <rPh sb="22" eb="24">
      <t>ワリアイ</t>
    </rPh>
    <rPh sb="25" eb="28">
      <t>フタンガク</t>
    </rPh>
    <rPh sb="32" eb="34">
      <t>シリョウ</t>
    </rPh>
    <rPh sb="35" eb="37">
      <t>セイビ</t>
    </rPh>
    <phoneticPr fontId="3"/>
  </si>
  <si>
    <t>【健保等級による単価計算を行う場合】</t>
    <rPh sb="1" eb="3">
      <t>ケンポ</t>
    </rPh>
    <rPh sb="3" eb="5">
      <t>トウキュウ</t>
    </rPh>
    <rPh sb="8" eb="10">
      <t>タンカ</t>
    </rPh>
    <rPh sb="10" eb="12">
      <t>ケイサン</t>
    </rPh>
    <rPh sb="13" eb="14">
      <t>オコナ</t>
    </rPh>
    <rPh sb="15" eb="17">
      <t>バアイ</t>
    </rPh>
    <phoneticPr fontId="3"/>
  </si>
  <si>
    <t>健保等級証明書に給与担当部署の証明者の押印はあるか</t>
    <rPh sb="0" eb="2">
      <t>ケンポ</t>
    </rPh>
    <rPh sb="2" eb="4">
      <t>トウキュウ</t>
    </rPh>
    <rPh sb="4" eb="7">
      <t>ショウメイショ</t>
    </rPh>
    <rPh sb="8" eb="10">
      <t>キュウヨ</t>
    </rPh>
    <rPh sb="10" eb="12">
      <t>タントウ</t>
    </rPh>
    <rPh sb="12" eb="14">
      <t>ブショ</t>
    </rPh>
    <rPh sb="15" eb="18">
      <t>ショウメイシャ</t>
    </rPh>
    <rPh sb="19" eb="21">
      <t>オウイン</t>
    </rPh>
    <phoneticPr fontId="3"/>
  </si>
  <si>
    <t>当該証明書による単価が適用されているか</t>
    <rPh sb="0" eb="2">
      <t>トウガイ</t>
    </rPh>
    <rPh sb="2" eb="5">
      <t>ショウメイショ</t>
    </rPh>
    <rPh sb="8" eb="10">
      <t>タンカ</t>
    </rPh>
    <rPh sb="11" eb="13">
      <t>テキヨウ</t>
    </rPh>
    <phoneticPr fontId="3"/>
  </si>
  <si>
    <t>【業務日誌】</t>
    <rPh sb="1" eb="3">
      <t>ギョウム</t>
    </rPh>
    <rPh sb="3" eb="5">
      <t>ニッシ</t>
    </rPh>
    <phoneticPr fontId="3"/>
  </si>
  <si>
    <t>業務日誌に記載した従事時間は、会社が記録する出勤記録等と整合しているか</t>
    <rPh sb="0" eb="2">
      <t>ギョウム</t>
    </rPh>
    <rPh sb="2" eb="4">
      <t>ニッシ</t>
    </rPh>
    <rPh sb="5" eb="7">
      <t>キサイ</t>
    </rPh>
    <rPh sb="9" eb="11">
      <t>ジュウジ</t>
    </rPh>
    <rPh sb="11" eb="13">
      <t>ジカン</t>
    </rPh>
    <rPh sb="15" eb="17">
      <t>カイシャ</t>
    </rPh>
    <rPh sb="18" eb="20">
      <t>キロク</t>
    </rPh>
    <rPh sb="22" eb="24">
      <t>シュッキン</t>
    </rPh>
    <rPh sb="24" eb="26">
      <t>キロク</t>
    </rPh>
    <rPh sb="26" eb="27">
      <t>トウ</t>
    </rPh>
    <rPh sb="28" eb="30">
      <t>セイゴウ</t>
    </rPh>
    <phoneticPr fontId="3"/>
  </si>
  <si>
    <t>実施計画書等と業務日誌の記載は整合しているか</t>
    <rPh sb="0" eb="2">
      <t>ジッシ</t>
    </rPh>
    <rPh sb="2" eb="4">
      <t>ケイカク</t>
    </rPh>
    <rPh sb="4" eb="5">
      <t>ショ</t>
    </rPh>
    <rPh sb="5" eb="6">
      <t>トウ</t>
    </rPh>
    <rPh sb="7" eb="9">
      <t>ギョウム</t>
    </rPh>
    <rPh sb="9" eb="11">
      <t>ニッシ</t>
    </rPh>
    <rPh sb="12" eb="14">
      <t>キサイ</t>
    </rPh>
    <rPh sb="15" eb="17">
      <t>セイゴウ</t>
    </rPh>
    <phoneticPr fontId="3"/>
  </si>
  <si>
    <t>専従・兼従の別はわかるようになっているか</t>
    <rPh sb="0" eb="2">
      <t>センジュウ</t>
    </rPh>
    <rPh sb="3" eb="4">
      <t>ケン</t>
    </rPh>
    <rPh sb="4" eb="5">
      <t>ジュウ</t>
    </rPh>
    <rPh sb="6" eb="7">
      <t>ベツ</t>
    </rPh>
    <phoneticPr fontId="3"/>
  </si>
  <si>
    <t>他事業（自社事業含む。）との重複・除外漏れはないか</t>
    <rPh sb="0" eb="1">
      <t>ホカ</t>
    </rPh>
    <rPh sb="1" eb="3">
      <t>ジギョウ</t>
    </rPh>
    <rPh sb="4" eb="6">
      <t>ジシャ</t>
    </rPh>
    <rPh sb="6" eb="8">
      <t>ジギョウ</t>
    </rPh>
    <rPh sb="8" eb="9">
      <t>フク</t>
    </rPh>
    <rPh sb="14" eb="16">
      <t>チョウフク</t>
    </rPh>
    <rPh sb="17" eb="19">
      <t>ジョガイ</t>
    </rPh>
    <rPh sb="19" eb="20">
      <t>モ</t>
    </rPh>
    <phoneticPr fontId="3"/>
  </si>
  <si>
    <t>業務日誌は管理（責任）者が適正に確認して押印されているか</t>
    <rPh sb="0" eb="2">
      <t>ギョウム</t>
    </rPh>
    <rPh sb="2" eb="4">
      <t>ニッシ</t>
    </rPh>
    <rPh sb="5" eb="7">
      <t>カンリ</t>
    </rPh>
    <rPh sb="8" eb="10">
      <t>セキニン</t>
    </rPh>
    <rPh sb="11" eb="12">
      <t>モノ</t>
    </rPh>
    <rPh sb="13" eb="15">
      <t>テキセイ</t>
    </rPh>
    <rPh sb="16" eb="18">
      <t>カクニン</t>
    </rPh>
    <rPh sb="20" eb="22">
      <t>オウイン</t>
    </rPh>
    <phoneticPr fontId="3"/>
  </si>
  <si>
    <t>業務日誌に記載された時間数のみが経費計上されているか</t>
    <rPh sb="0" eb="2">
      <t>ギョウム</t>
    </rPh>
    <rPh sb="2" eb="4">
      <t>ニッシ</t>
    </rPh>
    <rPh sb="5" eb="7">
      <t>キサイ</t>
    </rPh>
    <rPh sb="10" eb="13">
      <t>ジカンスウ</t>
    </rPh>
    <rPh sb="16" eb="18">
      <t>ケイヒ</t>
    </rPh>
    <rPh sb="18" eb="20">
      <t>ケイジョウ</t>
    </rPh>
    <phoneticPr fontId="3"/>
  </si>
  <si>
    <t>業務内容がわかるよう記載されているか</t>
    <rPh sb="0" eb="2">
      <t>ギョウム</t>
    </rPh>
    <rPh sb="2" eb="4">
      <t>ナイヨウ</t>
    </rPh>
    <rPh sb="10" eb="12">
      <t>キサイ</t>
    </rPh>
    <phoneticPr fontId="3"/>
  </si>
  <si>
    <t>出向者等で給与を支払っていない者の人件費を計上していないか</t>
    <rPh sb="0" eb="3">
      <t>シュッコウシャ</t>
    </rPh>
    <rPh sb="3" eb="4">
      <t>トウ</t>
    </rPh>
    <rPh sb="5" eb="7">
      <t>キュウヨ</t>
    </rPh>
    <rPh sb="8" eb="10">
      <t>シハラ</t>
    </rPh>
    <rPh sb="15" eb="16">
      <t>シャ</t>
    </rPh>
    <rPh sb="17" eb="20">
      <t>ジンケンヒ</t>
    </rPh>
    <rPh sb="21" eb="23">
      <t>ケイジョウ</t>
    </rPh>
    <phoneticPr fontId="3"/>
  </si>
  <si>
    <t>旅費</t>
    <rPh sb="0" eb="2">
      <t>リョヒ</t>
    </rPh>
    <phoneticPr fontId="3"/>
  </si>
  <si>
    <t>当該事業に必要な出張のみが計上されているか</t>
    <rPh sb="0" eb="2">
      <t>トウガイ</t>
    </rPh>
    <rPh sb="2" eb="4">
      <t>ジギョウ</t>
    </rPh>
    <rPh sb="5" eb="7">
      <t>ヒツヨウ</t>
    </rPh>
    <rPh sb="8" eb="10">
      <t>シュッチョウ</t>
    </rPh>
    <rPh sb="13" eb="15">
      <t>ケイジョウ</t>
    </rPh>
    <phoneticPr fontId="3"/>
  </si>
  <si>
    <t>・旅費規程等内規
・出張伺い書
・出張命令書
・出張報告書
・旅費計算書
・領収書（タクシー、航空機等）
・銀行振込受領書等（現金払の場合は
　領収書及び現金出納簿。以下同じ）</t>
    <rPh sb="1" eb="3">
      <t>リョヒ</t>
    </rPh>
    <rPh sb="3" eb="5">
      <t>キテイ</t>
    </rPh>
    <rPh sb="5" eb="6">
      <t>トウ</t>
    </rPh>
    <rPh sb="6" eb="8">
      <t>ナイキ</t>
    </rPh>
    <rPh sb="10" eb="12">
      <t>シュッチョウ</t>
    </rPh>
    <rPh sb="12" eb="13">
      <t>ウカガ</t>
    </rPh>
    <rPh sb="14" eb="15">
      <t>ショ</t>
    </rPh>
    <rPh sb="17" eb="19">
      <t>シュッチョウ</t>
    </rPh>
    <rPh sb="19" eb="21">
      <t>メイレイ</t>
    </rPh>
    <rPh sb="21" eb="22">
      <t>ショ</t>
    </rPh>
    <rPh sb="24" eb="26">
      <t>シュッチョウ</t>
    </rPh>
    <rPh sb="26" eb="29">
      <t>ホウコクショ</t>
    </rPh>
    <rPh sb="31" eb="33">
      <t>リョヒ</t>
    </rPh>
    <rPh sb="33" eb="35">
      <t>ケイサン</t>
    </rPh>
    <rPh sb="35" eb="36">
      <t>ショ</t>
    </rPh>
    <rPh sb="38" eb="41">
      <t>リョウシュウショ</t>
    </rPh>
    <rPh sb="47" eb="50">
      <t>コウクウキ</t>
    </rPh>
    <rPh sb="50" eb="51">
      <t>トウ</t>
    </rPh>
    <rPh sb="54" eb="56">
      <t>ギンコウ</t>
    </rPh>
    <rPh sb="56" eb="58">
      <t>フリコミ</t>
    </rPh>
    <rPh sb="58" eb="61">
      <t>ジュリョウショ</t>
    </rPh>
    <rPh sb="61" eb="62">
      <t>トウ</t>
    </rPh>
    <rPh sb="63" eb="66">
      <t>ゲンキンバライ</t>
    </rPh>
    <rPh sb="67" eb="69">
      <t>バアイ</t>
    </rPh>
    <rPh sb="72" eb="75">
      <t>リョウシュウショ</t>
    </rPh>
    <rPh sb="75" eb="76">
      <t>オヨ</t>
    </rPh>
    <rPh sb="77" eb="79">
      <t>ゲンキン</t>
    </rPh>
    <rPh sb="79" eb="82">
      <t>スイトウボ</t>
    </rPh>
    <rPh sb="83" eb="85">
      <t>イカ</t>
    </rPh>
    <rPh sb="85" eb="86">
      <t>オナ</t>
    </rPh>
    <phoneticPr fontId="3"/>
  </si>
  <si>
    <t>他の事業が含まれる場合按分等により経費が算定されているか</t>
    <rPh sb="0" eb="1">
      <t>タ</t>
    </rPh>
    <rPh sb="2" eb="4">
      <t>ジギョウ</t>
    </rPh>
    <rPh sb="5" eb="6">
      <t>フク</t>
    </rPh>
    <rPh sb="9" eb="11">
      <t>バアイ</t>
    </rPh>
    <rPh sb="11" eb="13">
      <t>アンブン</t>
    </rPh>
    <rPh sb="13" eb="14">
      <t>トウ</t>
    </rPh>
    <rPh sb="17" eb="19">
      <t>ケイヒ</t>
    </rPh>
    <rPh sb="20" eb="22">
      <t>サンテイ</t>
    </rPh>
    <phoneticPr fontId="3"/>
  </si>
  <si>
    <t>出勤簿、タイムカード等と整合が取れているか</t>
    <rPh sb="0" eb="3">
      <t>シュッキンボ</t>
    </rPh>
    <rPh sb="10" eb="11">
      <t>トウ</t>
    </rPh>
    <rPh sb="12" eb="14">
      <t>セイゴウ</t>
    </rPh>
    <rPh sb="15" eb="16">
      <t>ト</t>
    </rPh>
    <phoneticPr fontId="3"/>
  </si>
  <si>
    <t>伺い書、承認書、報告書、計算書又はこれらに準ずる書類が整備されているか</t>
    <rPh sb="0" eb="1">
      <t>ウカガ</t>
    </rPh>
    <rPh sb="2" eb="3">
      <t>ショ</t>
    </rPh>
    <rPh sb="4" eb="7">
      <t>ショウニンショ</t>
    </rPh>
    <rPh sb="8" eb="11">
      <t>ホウコクショ</t>
    </rPh>
    <rPh sb="12" eb="15">
      <t>ケイサンショ</t>
    </rPh>
    <rPh sb="15" eb="16">
      <t>マタ</t>
    </rPh>
    <rPh sb="21" eb="22">
      <t>ジュン</t>
    </rPh>
    <rPh sb="24" eb="26">
      <t>ショルイ</t>
    </rPh>
    <rPh sb="27" eb="29">
      <t>セイビ</t>
    </rPh>
    <phoneticPr fontId="3"/>
  </si>
  <si>
    <t>内規（旅費規程）等に基づき経済的かつ合理的な計算が行われているか</t>
    <rPh sb="0" eb="2">
      <t>ナイキ</t>
    </rPh>
    <rPh sb="3" eb="5">
      <t>リョヒ</t>
    </rPh>
    <rPh sb="5" eb="7">
      <t>キテイ</t>
    </rPh>
    <rPh sb="8" eb="9">
      <t>トウ</t>
    </rPh>
    <rPh sb="10" eb="11">
      <t>モト</t>
    </rPh>
    <rPh sb="13" eb="16">
      <t>ケイザイテキ</t>
    </rPh>
    <rPh sb="18" eb="21">
      <t>ゴウリテキ</t>
    </rPh>
    <rPh sb="22" eb="24">
      <t>ケイサン</t>
    </rPh>
    <rPh sb="25" eb="26">
      <t>オコナ</t>
    </rPh>
    <phoneticPr fontId="3"/>
  </si>
  <si>
    <t>実費により精算する場合領収書（タクシーや航空券）は整備されているか</t>
    <rPh sb="0" eb="2">
      <t>ジッピ</t>
    </rPh>
    <rPh sb="5" eb="7">
      <t>セイサン</t>
    </rPh>
    <rPh sb="9" eb="11">
      <t>バアイ</t>
    </rPh>
    <rPh sb="11" eb="14">
      <t>リョウシュウショ</t>
    </rPh>
    <rPh sb="20" eb="23">
      <t>コウクウケン</t>
    </rPh>
    <rPh sb="25" eb="27">
      <t>セイビ</t>
    </rPh>
    <phoneticPr fontId="3"/>
  </si>
  <si>
    <t>銀行振込受領書又は領収書及び現金出納簿等により支払の事実が確認できるか</t>
    <rPh sb="0" eb="2">
      <t>ギンコウ</t>
    </rPh>
    <rPh sb="2" eb="4">
      <t>フリコミ</t>
    </rPh>
    <rPh sb="4" eb="7">
      <t>ジュリョウショ</t>
    </rPh>
    <rPh sb="7" eb="8">
      <t>マタ</t>
    </rPh>
    <rPh sb="9" eb="12">
      <t>リョウシュウショ</t>
    </rPh>
    <rPh sb="12" eb="13">
      <t>オヨ</t>
    </rPh>
    <rPh sb="14" eb="16">
      <t>ゲンキン</t>
    </rPh>
    <rPh sb="16" eb="19">
      <t>スイトウボ</t>
    </rPh>
    <rPh sb="19" eb="20">
      <t>トウ</t>
    </rPh>
    <rPh sb="23" eb="25">
      <t>シハライ</t>
    </rPh>
    <rPh sb="26" eb="28">
      <t>ジジツ</t>
    </rPh>
    <rPh sb="29" eb="31">
      <t>カクニン</t>
    </rPh>
    <phoneticPr fontId="3"/>
  </si>
  <si>
    <t>会議費・謝金</t>
    <rPh sb="0" eb="3">
      <t>カイギヒ</t>
    </rPh>
    <rPh sb="4" eb="6">
      <t>シャキン</t>
    </rPh>
    <phoneticPr fontId="3"/>
  </si>
  <si>
    <t>【会場借料】</t>
    <rPh sb="1" eb="3">
      <t>カイジョウ</t>
    </rPh>
    <rPh sb="3" eb="5">
      <t>シャクリョウ</t>
    </rPh>
    <phoneticPr fontId="3"/>
  </si>
  <si>
    <t>備品費・借損料</t>
    <rPh sb="0" eb="2">
      <t>ビヒン</t>
    </rPh>
    <rPh sb="2" eb="3">
      <t>ヒ</t>
    </rPh>
    <rPh sb="4" eb="5">
      <t>シャク</t>
    </rPh>
    <rPh sb="5" eb="7">
      <t>ソンリョウ</t>
    </rPh>
    <phoneticPr fontId="3"/>
  </si>
  <si>
    <t>通常のフロー（仕様→見積→発注→納品→検収→支払）にしたがって取引されているか</t>
    <rPh sb="0" eb="2">
      <t>ツウジョウ</t>
    </rPh>
    <rPh sb="7" eb="9">
      <t>シヨウ</t>
    </rPh>
    <rPh sb="10" eb="12">
      <t>ミツモリ</t>
    </rPh>
    <rPh sb="13" eb="15">
      <t>ハッチュウ</t>
    </rPh>
    <rPh sb="16" eb="18">
      <t>ノウヒン</t>
    </rPh>
    <rPh sb="19" eb="21">
      <t>ケンシュウ</t>
    </rPh>
    <rPh sb="22" eb="24">
      <t>シハライ</t>
    </rPh>
    <rPh sb="31" eb="33">
      <t>トリヒキ</t>
    </rPh>
    <phoneticPr fontId="3"/>
  </si>
  <si>
    <r>
      <t>・カタログ・仕様書
・見積書（選定理由書）
・発注書、発注を確認できる資料
・契約書
・納品書（完了報告書）
・請求書
・領収書
・銀行振込受領書等
【現物調査】
・管理状況（現物、識別シール等）、稼働状況（動作等）
・取得財産管理台帳・明細表
・保証書
・機器の使用履歴</t>
    </r>
    <r>
      <rPr>
        <u/>
        <sz val="11"/>
        <rFont val="ＭＳ Ｐゴシック"/>
        <family val="3"/>
        <charset val="128"/>
      </rPr>
      <t xml:space="preserve">
</t>
    </r>
    <r>
      <rPr>
        <sz val="11"/>
        <rFont val="ＭＳ Ｐゴシック"/>
        <family val="3"/>
        <charset val="128"/>
      </rPr>
      <t>・パソコンのフォルダ、ファイル</t>
    </r>
    <rPh sb="6" eb="9">
      <t>シヨウショ</t>
    </rPh>
    <rPh sb="11" eb="14">
      <t>ミツモリショ</t>
    </rPh>
    <rPh sb="15" eb="17">
      <t>センテイ</t>
    </rPh>
    <rPh sb="17" eb="20">
      <t>リユウショ</t>
    </rPh>
    <rPh sb="23" eb="26">
      <t>ハッチュウショ</t>
    </rPh>
    <rPh sb="27" eb="29">
      <t>ハッチュウ</t>
    </rPh>
    <rPh sb="30" eb="32">
      <t>カクニン</t>
    </rPh>
    <rPh sb="35" eb="37">
      <t>シリョウ</t>
    </rPh>
    <rPh sb="39" eb="42">
      <t>ケイヤクショ</t>
    </rPh>
    <rPh sb="44" eb="47">
      <t>ノウヒンショ</t>
    </rPh>
    <rPh sb="48" eb="50">
      <t>カンリョウ</t>
    </rPh>
    <rPh sb="50" eb="53">
      <t>ホウコクショ</t>
    </rPh>
    <rPh sb="56" eb="59">
      <t>セイキュウショ</t>
    </rPh>
    <rPh sb="61" eb="64">
      <t>リョウシュウショ</t>
    </rPh>
    <rPh sb="66" eb="68">
      <t>ギンコウ</t>
    </rPh>
    <rPh sb="68" eb="70">
      <t>フリコミ</t>
    </rPh>
    <rPh sb="70" eb="73">
      <t>ジュリョウショ</t>
    </rPh>
    <rPh sb="73" eb="74">
      <t>トウ</t>
    </rPh>
    <rPh sb="76" eb="78">
      <t>ゲンブツ</t>
    </rPh>
    <rPh sb="78" eb="80">
      <t>チョウサ</t>
    </rPh>
    <rPh sb="83" eb="85">
      <t>カンリ</t>
    </rPh>
    <rPh sb="85" eb="87">
      <t>ジョウキョウ</t>
    </rPh>
    <rPh sb="88" eb="90">
      <t>ゲンブツ</t>
    </rPh>
    <rPh sb="91" eb="93">
      <t>シキベツ</t>
    </rPh>
    <rPh sb="96" eb="97">
      <t>トウ</t>
    </rPh>
    <rPh sb="99" eb="101">
      <t>カドウ</t>
    </rPh>
    <rPh sb="101" eb="103">
      <t>ジョウキョウ</t>
    </rPh>
    <rPh sb="104" eb="106">
      <t>ドウサ</t>
    </rPh>
    <rPh sb="106" eb="107">
      <t>トウ</t>
    </rPh>
    <rPh sb="110" eb="112">
      <t>シュトク</t>
    </rPh>
    <rPh sb="112" eb="114">
      <t>ザイサン</t>
    </rPh>
    <rPh sb="114" eb="116">
      <t>カンリ</t>
    </rPh>
    <rPh sb="116" eb="118">
      <t>ダイチョウ</t>
    </rPh>
    <rPh sb="119" eb="122">
      <t>メイサイヒョウ</t>
    </rPh>
    <rPh sb="124" eb="127">
      <t>ホショウショ</t>
    </rPh>
    <rPh sb="129" eb="131">
      <t>キキ</t>
    </rPh>
    <rPh sb="132" eb="134">
      <t>シヨウ</t>
    </rPh>
    <rPh sb="134" eb="136">
      <t>リレキ</t>
    </rPh>
    <phoneticPr fontId="3"/>
  </si>
  <si>
    <t>相見積もりを徴収していない場合、選定理由書は整備されており、またその理由は妥当であるか</t>
    <rPh sb="0" eb="1">
      <t>ナイショウ</t>
    </rPh>
    <rPh sb="1" eb="3">
      <t>ミツ</t>
    </rPh>
    <rPh sb="6" eb="8">
      <t>チョウシュウ</t>
    </rPh>
    <rPh sb="13" eb="15">
      <t>バアイ</t>
    </rPh>
    <rPh sb="16" eb="18">
      <t>センテイ</t>
    </rPh>
    <rPh sb="18" eb="20">
      <t>リユウ</t>
    </rPh>
    <rPh sb="20" eb="21">
      <t>ショ</t>
    </rPh>
    <rPh sb="22" eb="24">
      <t>セイビ</t>
    </rPh>
    <rPh sb="34" eb="36">
      <t>リユウ</t>
    </rPh>
    <rPh sb="37" eb="39">
      <t>ダトウ</t>
    </rPh>
    <phoneticPr fontId="3"/>
  </si>
  <si>
    <t>インターネット取引の場合、発注画面等を出力したものは整備されているか</t>
    <rPh sb="7" eb="9">
      <t>トリヒキ</t>
    </rPh>
    <rPh sb="10" eb="12">
      <t>バアイ</t>
    </rPh>
    <rPh sb="13" eb="15">
      <t>ハッチュウ</t>
    </rPh>
    <rPh sb="15" eb="17">
      <t>ガメン</t>
    </rPh>
    <rPh sb="17" eb="18">
      <t>トウ</t>
    </rPh>
    <rPh sb="19" eb="21">
      <t>シュツリョク</t>
    </rPh>
    <rPh sb="26" eb="28">
      <t>セイビ</t>
    </rPh>
    <phoneticPr fontId="3"/>
  </si>
  <si>
    <t>納品書には検収担当者の検収（日付、押印）がなされているか</t>
    <rPh sb="0" eb="3">
      <t>ノウヒンショ</t>
    </rPh>
    <rPh sb="5" eb="7">
      <t>ケンシュウ</t>
    </rPh>
    <rPh sb="7" eb="10">
      <t>タントウシャ</t>
    </rPh>
    <rPh sb="11" eb="13">
      <t>ケンシュウ</t>
    </rPh>
    <rPh sb="14" eb="16">
      <t>ヒヅケ</t>
    </rPh>
    <rPh sb="17" eb="19">
      <t>オウイン</t>
    </rPh>
    <phoneticPr fontId="3"/>
  </si>
  <si>
    <t>購入・製造等した設備等の備品は当該事業で取得したことがすぐに判別できるよう整理されているか</t>
    <rPh sb="0" eb="2">
      <t>コウニュウ</t>
    </rPh>
    <rPh sb="3" eb="5">
      <t>セイゾウ</t>
    </rPh>
    <rPh sb="5" eb="6">
      <t>トウ</t>
    </rPh>
    <rPh sb="8" eb="10">
      <t>セツビ</t>
    </rPh>
    <rPh sb="10" eb="11">
      <t>トウ</t>
    </rPh>
    <rPh sb="12" eb="14">
      <t>ビヒン</t>
    </rPh>
    <rPh sb="15" eb="17">
      <t>トウガイ</t>
    </rPh>
    <rPh sb="17" eb="19">
      <t>ジギョウ</t>
    </rPh>
    <rPh sb="20" eb="22">
      <t>シュトク</t>
    </rPh>
    <rPh sb="30" eb="32">
      <t>ハンベツ</t>
    </rPh>
    <rPh sb="37" eb="39">
      <t>セイリ</t>
    </rPh>
    <phoneticPr fontId="3"/>
  </si>
  <si>
    <t>購入した備品が他の事業で使用されていないか（パソコン等の場合はフォルダ、ファイルに問題ないか等を確認）</t>
    <rPh sb="0" eb="2">
      <t>コウニュウ</t>
    </rPh>
    <rPh sb="4" eb="6">
      <t>ビヒン</t>
    </rPh>
    <rPh sb="7" eb="8">
      <t>タ</t>
    </rPh>
    <rPh sb="9" eb="11">
      <t>ジギョウ</t>
    </rPh>
    <rPh sb="12" eb="14">
      <t>シヨウ</t>
    </rPh>
    <rPh sb="26" eb="27">
      <t>トウ</t>
    </rPh>
    <rPh sb="28" eb="30">
      <t>バアイ</t>
    </rPh>
    <rPh sb="41" eb="43">
      <t>モンダイ</t>
    </rPh>
    <rPh sb="46" eb="47">
      <t>トウ</t>
    </rPh>
    <rPh sb="48" eb="50">
      <t>カクニン</t>
    </rPh>
    <phoneticPr fontId="3"/>
  </si>
  <si>
    <t>購入した備品は当該事業の計画に照らして十分に使用されていたか（機器の使用履歴に問題がないか）</t>
    <rPh sb="0" eb="2">
      <t>コウニュウ</t>
    </rPh>
    <rPh sb="4" eb="6">
      <t>ビヒン</t>
    </rPh>
    <rPh sb="7" eb="9">
      <t>トウガイ</t>
    </rPh>
    <rPh sb="9" eb="11">
      <t>ジギョウ</t>
    </rPh>
    <rPh sb="12" eb="14">
      <t>ケイカク</t>
    </rPh>
    <rPh sb="15" eb="16">
      <t>テ</t>
    </rPh>
    <rPh sb="19" eb="21">
      <t>ジュウブン</t>
    </rPh>
    <rPh sb="22" eb="24">
      <t>シヨウ</t>
    </rPh>
    <rPh sb="31" eb="33">
      <t>キキ</t>
    </rPh>
    <rPh sb="34" eb="36">
      <t>シヨウ</t>
    </rPh>
    <rPh sb="36" eb="38">
      <t>リレキ</t>
    </rPh>
    <rPh sb="39" eb="41">
      <t>モンダイ</t>
    </rPh>
    <phoneticPr fontId="3"/>
  </si>
  <si>
    <t>（単価50万円以上の場合）取得財産管理台帳・明細表は整備しているか</t>
    <phoneticPr fontId="3"/>
  </si>
  <si>
    <t>（リース・レンタルの場合）事業期間中に要した費用のみ計上されているか</t>
    <phoneticPr fontId="3"/>
  </si>
  <si>
    <t>消耗品費</t>
    <rPh sb="0" eb="2">
      <t>ショウモウ</t>
    </rPh>
    <rPh sb="2" eb="3">
      <t>ヒン</t>
    </rPh>
    <rPh sb="3" eb="4">
      <t>ヒ</t>
    </rPh>
    <phoneticPr fontId="3"/>
  </si>
  <si>
    <t>・カタログ・仕様書
・見積書（選定理由書）
・発注書、発注を確認できる資料
・契約書
・納品書
・請求書
・領収書
・銀行振込受領書等
【現物調査】
・受払簿等
・在庫状況・消耗状況</t>
    <rPh sb="6" eb="9">
      <t>シヨウショ</t>
    </rPh>
    <rPh sb="11" eb="14">
      <t>ミツモリショ</t>
    </rPh>
    <rPh sb="15" eb="17">
      <t>センテイ</t>
    </rPh>
    <rPh sb="17" eb="20">
      <t>リユウショ</t>
    </rPh>
    <rPh sb="23" eb="26">
      <t>ハッチュウショ</t>
    </rPh>
    <rPh sb="27" eb="29">
      <t>ハッチュウ</t>
    </rPh>
    <rPh sb="30" eb="32">
      <t>カクニン</t>
    </rPh>
    <rPh sb="35" eb="37">
      <t>シリョウ</t>
    </rPh>
    <rPh sb="39" eb="42">
      <t>ケイヤクショ</t>
    </rPh>
    <rPh sb="44" eb="47">
      <t>ノウヒンショ</t>
    </rPh>
    <rPh sb="49" eb="52">
      <t>セイキュウショ</t>
    </rPh>
    <rPh sb="54" eb="57">
      <t>リョウシュウショ</t>
    </rPh>
    <rPh sb="59" eb="61">
      <t>ギンコウ</t>
    </rPh>
    <rPh sb="61" eb="63">
      <t>フリコミ</t>
    </rPh>
    <rPh sb="63" eb="66">
      <t>ジュリョウショ</t>
    </rPh>
    <rPh sb="66" eb="67">
      <t>トウ</t>
    </rPh>
    <rPh sb="69" eb="71">
      <t>ゲンブツ</t>
    </rPh>
    <rPh sb="71" eb="73">
      <t>チョウサ</t>
    </rPh>
    <rPh sb="76" eb="79">
      <t>ウケハライボ</t>
    </rPh>
    <rPh sb="79" eb="80">
      <t>トウ</t>
    </rPh>
    <rPh sb="82" eb="84">
      <t>ザイコ</t>
    </rPh>
    <rPh sb="84" eb="86">
      <t>ジョウキョウ</t>
    </rPh>
    <rPh sb="87" eb="89">
      <t>ショウモウ</t>
    </rPh>
    <rPh sb="89" eb="91">
      <t>ジョウキョウ</t>
    </rPh>
    <phoneticPr fontId="3"/>
  </si>
  <si>
    <t>内規（会計規則）等に基づく手続きがなされているか</t>
    <rPh sb="3" eb="5">
      <t>カイケイ</t>
    </rPh>
    <rPh sb="5" eb="7">
      <t>キソク</t>
    </rPh>
    <rPh sb="8" eb="9">
      <t>トウ</t>
    </rPh>
    <rPh sb="10" eb="11">
      <t>モト</t>
    </rPh>
    <rPh sb="13" eb="15">
      <t>テツヅ</t>
    </rPh>
    <phoneticPr fontId="3"/>
  </si>
  <si>
    <t>内規等によらず相見積もりを徴収していない場合、選定理由書は整備されており、またその理由は妥当であるか</t>
    <rPh sb="0" eb="2">
      <t>ナイキ</t>
    </rPh>
    <rPh sb="2" eb="3">
      <t>トウ</t>
    </rPh>
    <rPh sb="7" eb="8">
      <t>アイ</t>
    </rPh>
    <rPh sb="8" eb="10">
      <t>ミツ</t>
    </rPh>
    <rPh sb="13" eb="15">
      <t>チョウシュウ</t>
    </rPh>
    <rPh sb="20" eb="22">
      <t>バアイ</t>
    </rPh>
    <rPh sb="23" eb="25">
      <t>センテイ</t>
    </rPh>
    <rPh sb="25" eb="27">
      <t>リユウ</t>
    </rPh>
    <rPh sb="27" eb="28">
      <t>ショ</t>
    </rPh>
    <rPh sb="29" eb="31">
      <t>セイビ</t>
    </rPh>
    <rPh sb="41" eb="43">
      <t>リユウ</t>
    </rPh>
    <rPh sb="44" eb="46">
      <t>ダトウ</t>
    </rPh>
    <phoneticPr fontId="3"/>
  </si>
  <si>
    <t>購入した物品は当該事業でのみ使用されているか</t>
    <rPh sb="0" eb="2">
      <t>コウニュウ</t>
    </rPh>
    <rPh sb="4" eb="6">
      <t>ブッピン</t>
    </rPh>
    <rPh sb="7" eb="9">
      <t>トウガイ</t>
    </rPh>
    <rPh sb="9" eb="11">
      <t>ジギョウ</t>
    </rPh>
    <rPh sb="14" eb="16">
      <t>シヨウ</t>
    </rPh>
    <phoneticPr fontId="3"/>
  </si>
  <si>
    <t>受入及び在庫数量を記載した帳簿又は受払の都度記載する帳簿が整備されているか</t>
    <rPh sb="0" eb="2">
      <t>ウケイレ</t>
    </rPh>
    <rPh sb="2" eb="3">
      <t>オヨ</t>
    </rPh>
    <rPh sb="4" eb="6">
      <t>ザイコ</t>
    </rPh>
    <rPh sb="6" eb="8">
      <t>スウリョウ</t>
    </rPh>
    <rPh sb="9" eb="11">
      <t>キサイ</t>
    </rPh>
    <rPh sb="13" eb="15">
      <t>チョウボ</t>
    </rPh>
    <rPh sb="15" eb="16">
      <t>マタ</t>
    </rPh>
    <rPh sb="17" eb="19">
      <t>ウケハライ</t>
    </rPh>
    <rPh sb="20" eb="22">
      <t>ツド</t>
    </rPh>
    <rPh sb="22" eb="24">
      <t>キサイ</t>
    </rPh>
    <rPh sb="26" eb="28">
      <t>チョウボ</t>
    </rPh>
    <rPh sb="29" eb="31">
      <t>セイビ</t>
    </rPh>
    <phoneticPr fontId="3"/>
  </si>
  <si>
    <t>外注費</t>
    <rPh sb="0" eb="3">
      <t>ガイチュウヒ</t>
    </rPh>
    <phoneticPr fontId="3"/>
  </si>
  <si>
    <t>・カタログ・仕様書
・見積書（選定理由書）
・発注書、発注を確認できる資料
・契約書
・納品書（完了報告書）
・請求書
・領収書
・銀行振込受領書等
【現物調査】
・管理状況（現物、識別シール等）、稼働状況（動作等）
・取得財産管理台帳・明細表
・保証書</t>
    <rPh sb="6" eb="9">
      <t>シヨウショ</t>
    </rPh>
    <rPh sb="11" eb="14">
      <t>ミツモリショ</t>
    </rPh>
    <rPh sb="15" eb="17">
      <t>センテイ</t>
    </rPh>
    <rPh sb="17" eb="20">
      <t>リユウショ</t>
    </rPh>
    <rPh sb="23" eb="26">
      <t>ハッチュウショ</t>
    </rPh>
    <rPh sb="27" eb="29">
      <t>ハッチュウ</t>
    </rPh>
    <rPh sb="30" eb="32">
      <t>カクニン</t>
    </rPh>
    <rPh sb="35" eb="37">
      <t>シリョウ</t>
    </rPh>
    <rPh sb="39" eb="42">
      <t>ケイヤクショ</t>
    </rPh>
    <rPh sb="44" eb="47">
      <t>ノウヒンショ</t>
    </rPh>
    <rPh sb="48" eb="50">
      <t>カンリョウ</t>
    </rPh>
    <rPh sb="50" eb="53">
      <t>ホウコクショ</t>
    </rPh>
    <rPh sb="56" eb="59">
      <t>セイキュウショ</t>
    </rPh>
    <rPh sb="61" eb="64">
      <t>リョウシュウショ</t>
    </rPh>
    <rPh sb="66" eb="68">
      <t>ギンコウ</t>
    </rPh>
    <rPh sb="68" eb="70">
      <t>フリコミ</t>
    </rPh>
    <rPh sb="70" eb="73">
      <t>ジュリョウショ</t>
    </rPh>
    <rPh sb="73" eb="74">
      <t>トウ</t>
    </rPh>
    <rPh sb="76" eb="78">
      <t>ゲンブツ</t>
    </rPh>
    <rPh sb="78" eb="80">
      <t>チョウサ</t>
    </rPh>
    <rPh sb="83" eb="85">
      <t>カンリ</t>
    </rPh>
    <rPh sb="85" eb="87">
      <t>ジョウキョウ</t>
    </rPh>
    <rPh sb="88" eb="90">
      <t>ゲンブツ</t>
    </rPh>
    <rPh sb="91" eb="93">
      <t>シキベツ</t>
    </rPh>
    <rPh sb="96" eb="97">
      <t>トウ</t>
    </rPh>
    <rPh sb="99" eb="101">
      <t>カドウ</t>
    </rPh>
    <rPh sb="101" eb="103">
      <t>ジョウキョウ</t>
    </rPh>
    <rPh sb="104" eb="106">
      <t>ドウサ</t>
    </rPh>
    <rPh sb="106" eb="107">
      <t>トウ</t>
    </rPh>
    <rPh sb="110" eb="112">
      <t>シュトク</t>
    </rPh>
    <rPh sb="112" eb="114">
      <t>ザイサン</t>
    </rPh>
    <rPh sb="114" eb="116">
      <t>カンリ</t>
    </rPh>
    <rPh sb="116" eb="118">
      <t>ダイチョウ</t>
    </rPh>
    <rPh sb="119" eb="122">
      <t>メイサイヒョウ</t>
    </rPh>
    <rPh sb="124" eb="127">
      <t>ホショウショ</t>
    </rPh>
    <phoneticPr fontId="3"/>
  </si>
  <si>
    <t>購入・製造等した設備は当該事業で取得したことがすぐに判別できるよう整理されているか</t>
    <rPh sb="0" eb="2">
      <t>コウニュウ</t>
    </rPh>
    <rPh sb="3" eb="5">
      <t>セイゾウ</t>
    </rPh>
    <rPh sb="5" eb="6">
      <t>トウ</t>
    </rPh>
    <rPh sb="8" eb="10">
      <t>セツビ</t>
    </rPh>
    <rPh sb="11" eb="13">
      <t>トウガイ</t>
    </rPh>
    <rPh sb="13" eb="15">
      <t>ジギョウ</t>
    </rPh>
    <rPh sb="16" eb="18">
      <t>シュトク</t>
    </rPh>
    <rPh sb="26" eb="28">
      <t>ハンベツ</t>
    </rPh>
    <rPh sb="33" eb="35">
      <t>セイリ</t>
    </rPh>
    <phoneticPr fontId="3"/>
  </si>
  <si>
    <t>印刷製本費</t>
    <rPh sb="0" eb="2">
      <t>インサツ</t>
    </rPh>
    <rPh sb="2" eb="5">
      <t>セイホンヒ</t>
    </rPh>
    <phoneticPr fontId="3"/>
  </si>
  <si>
    <t>・カタログ・仕様書
・見積書（選定理由書）
・発注書、発注を確認できる資料
・契約書
・納品書
・請求書
・領収書
・銀行振込受領書等
【現物調査】
・在庫状況・使用状況</t>
    <rPh sb="6" eb="9">
      <t>シヨウショ</t>
    </rPh>
    <rPh sb="11" eb="14">
      <t>ミツモリショ</t>
    </rPh>
    <rPh sb="15" eb="17">
      <t>センテイ</t>
    </rPh>
    <rPh sb="17" eb="20">
      <t>リユウショ</t>
    </rPh>
    <rPh sb="23" eb="26">
      <t>ハッチュウショ</t>
    </rPh>
    <rPh sb="27" eb="29">
      <t>ハッチュウ</t>
    </rPh>
    <rPh sb="30" eb="32">
      <t>カクニン</t>
    </rPh>
    <rPh sb="35" eb="37">
      <t>シリョウ</t>
    </rPh>
    <rPh sb="39" eb="42">
      <t>ケイヤクショ</t>
    </rPh>
    <rPh sb="44" eb="47">
      <t>ノウヒンショ</t>
    </rPh>
    <rPh sb="49" eb="52">
      <t>セイキュウショ</t>
    </rPh>
    <rPh sb="54" eb="57">
      <t>リョウシュウショ</t>
    </rPh>
    <rPh sb="59" eb="61">
      <t>ギンコウ</t>
    </rPh>
    <rPh sb="61" eb="63">
      <t>フリコミ</t>
    </rPh>
    <rPh sb="63" eb="66">
      <t>ジュリョウショ</t>
    </rPh>
    <rPh sb="66" eb="67">
      <t>トウ</t>
    </rPh>
    <rPh sb="69" eb="71">
      <t>ゲンブツ</t>
    </rPh>
    <rPh sb="71" eb="73">
      <t>チョウサ</t>
    </rPh>
    <rPh sb="76" eb="78">
      <t>ザイコ</t>
    </rPh>
    <rPh sb="78" eb="80">
      <t>ジョウキョウ</t>
    </rPh>
    <rPh sb="81" eb="83">
      <t>シヨウ</t>
    </rPh>
    <rPh sb="83" eb="85">
      <t>ジョウキョウ</t>
    </rPh>
    <phoneticPr fontId="3"/>
  </si>
  <si>
    <t>相見積もりを徴収していない場合、選定理由書は整備されており、またその理由は妥当であるか</t>
    <rPh sb="0" eb="1">
      <t>アイ</t>
    </rPh>
    <rPh sb="1" eb="3">
      <t>ミツ</t>
    </rPh>
    <rPh sb="6" eb="8">
      <t>チョウシュウ</t>
    </rPh>
    <rPh sb="13" eb="15">
      <t>バアイ</t>
    </rPh>
    <rPh sb="16" eb="18">
      <t>センテイ</t>
    </rPh>
    <rPh sb="18" eb="20">
      <t>リユウ</t>
    </rPh>
    <rPh sb="20" eb="21">
      <t>ショ</t>
    </rPh>
    <rPh sb="22" eb="24">
      <t>セイビ</t>
    </rPh>
    <rPh sb="34" eb="36">
      <t>リユウ</t>
    </rPh>
    <rPh sb="37" eb="39">
      <t>ダトウ</t>
    </rPh>
    <phoneticPr fontId="3"/>
  </si>
  <si>
    <t>受入及び在庫数量を記載した帳簿又は使用実績を確認する帳簿が整備されているか</t>
    <rPh sb="0" eb="2">
      <t>ウケイレ</t>
    </rPh>
    <rPh sb="2" eb="3">
      <t>オヨ</t>
    </rPh>
    <rPh sb="4" eb="6">
      <t>ザイコ</t>
    </rPh>
    <rPh sb="6" eb="8">
      <t>スウリョウ</t>
    </rPh>
    <rPh sb="9" eb="11">
      <t>キサイ</t>
    </rPh>
    <rPh sb="13" eb="15">
      <t>チョウボ</t>
    </rPh>
    <rPh sb="15" eb="16">
      <t>マタ</t>
    </rPh>
    <rPh sb="17" eb="19">
      <t>シヨウ</t>
    </rPh>
    <rPh sb="19" eb="21">
      <t>ジッセキ</t>
    </rPh>
    <rPh sb="22" eb="24">
      <t>カクニン</t>
    </rPh>
    <rPh sb="26" eb="28">
      <t>チョウボ</t>
    </rPh>
    <rPh sb="29" eb="31">
      <t>セイビ</t>
    </rPh>
    <phoneticPr fontId="3"/>
  </si>
  <si>
    <t>補助員人件費</t>
    <rPh sb="0" eb="3">
      <t>ホジョイン</t>
    </rPh>
    <rPh sb="3" eb="6">
      <t>ジンケンヒ</t>
    </rPh>
    <phoneticPr fontId="3"/>
  </si>
  <si>
    <t>補助員の業務内容は当該事業と関連性が認められるか</t>
    <rPh sb="0" eb="3">
      <t>ホジョイン</t>
    </rPh>
    <rPh sb="4" eb="6">
      <t>ギョウム</t>
    </rPh>
    <rPh sb="6" eb="8">
      <t>ナイヨウ</t>
    </rPh>
    <rPh sb="9" eb="11">
      <t>トウガイ</t>
    </rPh>
    <rPh sb="11" eb="13">
      <t>ジギョウ</t>
    </rPh>
    <rPh sb="14" eb="17">
      <t>カンレンセイ</t>
    </rPh>
    <rPh sb="18" eb="19">
      <t>ミト</t>
    </rPh>
    <phoneticPr fontId="3"/>
  </si>
  <si>
    <t xml:space="preserve">・派遣／雇用契約書、辞令
・業務内容を示す資料（指示書等）
・出勤簿・タイムカード
・銀行振込受領書等
</t>
    <rPh sb="1" eb="3">
      <t>ハケン</t>
    </rPh>
    <rPh sb="4" eb="6">
      <t>コヨウ</t>
    </rPh>
    <rPh sb="6" eb="9">
      <t>ケイヤクショ</t>
    </rPh>
    <rPh sb="10" eb="12">
      <t>ジレイ</t>
    </rPh>
    <rPh sb="14" eb="16">
      <t>ギョウム</t>
    </rPh>
    <rPh sb="16" eb="18">
      <t>ナイヨウ</t>
    </rPh>
    <rPh sb="19" eb="20">
      <t>シメ</t>
    </rPh>
    <rPh sb="21" eb="23">
      <t>シリョウ</t>
    </rPh>
    <rPh sb="24" eb="27">
      <t>シジショ</t>
    </rPh>
    <rPh sb="27" eb="28">
      <t>トウ</t>
    </rPh>
    <rPh sb="31" eb="34">
      <t>シュッキンボ</t>
    </rPh>
    <rPh sb="43" eb="45">
      <t>ギンコウ</t>
    </rPh>
    <rPh sb="45" eb="47">
      <t>フリコミ</t>
    </rPh>
    <rPh sb="47" eb="50">
      <t>ジュリョウショ</t>
    </rPh>
    <rPh sb="50" eb="51">
      <t>トウ</t>
    </rPh>
    <phoneticPr fontId="3"/>
  </si>
  <si>
    <t>契約書等により時間単価の算定基礎は確認できるか</t>
    <rPh sb="0" eb="3">
      <t>ケイヤクショ</t>
    </rPh>
    <rPh sb="3" eb="4">
      <t>トウ</t>
    </rPh>
    <rPh sb="7" eb="9">
      <t>ジカン</t>
    </rPh>
    <rPh sb="9" eb="11">
      <t>タンカ</t>
    </rPh>
    <rPh sb="12" eb="14">
      <t>サンテイ</t>
    </rPh>
    <rPh sb="14" eb="16">
      <t>キソ</t>
    </rPh>
    <rPh sb="17" eb="19">
      <t>カクニン</t>
    </rPh>
    <phoneticPr fontId="3"/>
  </si>
  <si>
    <t>出勤簿、タイムカード等により勤務実態が確認できるか</t>
    <rPh sb="0" eb="3">
      <t>シュッキンボ</t>
    </rPh>
    <rPh sb="10" eb="11">
      <t>トウ</t>
    </rPh>
    <rPh sb="14" eb="16">
      <t>キンム</t>
    </rPh>
    <rPh sb="16" eb="18">
      <t>ジッタイ</t>
    </rPh>
    <rPh sb="19" eb="21">
      <t>カクニン</t>
    </rPh>
    <phoneticPr fontId="3"/>
  </si>
  <si>
    <t>補助員人件費の支払を証明する資料は整備されているか</t>
    <rPh sb="0" eb="3">
      <t>ホジョイン</t>
    </rPh>
    <rPh sb="3" eb="6">
      <t>ジンケンヒ</t>
    </rPh>
    <rPh sb="7" eb="9">
      <t>シハラ</t>
    </rPh>
    <rPh sb="10" eb="12">
      <t>ショウメイ</t>
    </rPh>
    <rPh sb="14" eb="16">
      <t>シリョウ</t>
    </rPh>
    <rPh sb="17" eb="19">
      <t>セイビ</t>
    </rPh>
    <phoneticPr fontId="3"/>
  </si>
  <si>
    <t>源泉所得税の預かり金処理又は税務署への納付が適正に行われていることを示す資料は整備されているか</t>
    <rPh sb="0" eb="2">
      <t>ゲンセン</t>
    </rPh>
    <rPh sb="2" eb="5">
      <t>ショトクゼイ</t>
    </rPh>
    <rPh sb="6" eb="7">
      <t>アズ</t>
    </rPh>
    <phoneticPr fontId="3"/>
  </si>
  <si>
    <t>その他諸経費</t>
    <rPh sb="2" eb="3">
      <t>タ</t>
    </rPh>
    <rPh sb="3" eb="6">
      <t>ショケイヒ</t>
    </rPh>
    <phoneticPr fontId="3"/>
  </si>
  <si>
    <t xml:space="preserve">・見積書（選定理由書）
・発注書、発注を確認できる資料
・契約書
・納品書（完了報告書）
・請求書
・領収書
・銀行振込受領書等
</t>
    <rPh sb="1" eb="4">
      <t>ミツモリショ</t>
    </rPh>
    <rPh sb="5" eb="7">
      <t>センテイ</t>
    </rPh>
    <rPh sb="7" eb="10">
      <t>リユウショ</t>
    </rPh>
    <rPh sb="13" eb="16">
      <t>ハッチュウショ</t>
    </rPh>
    <rPh sb="17" eb="19">
      <t>ハッチュウ</t>
    </rPh>
    <rPh sb="20" eb="22">
      <t>カクニン</t>
    </rPh>
    <rPh sb="25" eb="27">
      <t>シリョウ</t>
    </rPh>
    <rPh sb="29" eb="32">
      <t>ケイヤクショ</t>
    </rPh>
    <rPh sb="34" eb="37">
      <t>ノウヒンショ</t>
    </rPh>
    <rPh sb="38" eb="40">
      <t>カンリョウ</t>
    </rPh>
    <rPh sb="40" eb="43">
      <t>ホウコクショ</t>
    </rPh>
    <rPh sb="46" eb="49">
      <t>セイキュウショ</t>
    </rPh>
    <rPh sb="51" eb="54">
      <t>リョウシュウショ</t>
    </rPh>
    <rPh sb="56" eb="58">
      <t>ギンコウ</t>
    </rPh>
    <rPh sb="58" eb="60">
      <t>フリコミ</t>
    </rPh>
    <rPh sb="60" eb="63">
      <t>ジュリョウショ</t>
    </rPh>
    <rPh sb="63" eb="64">
      <t>トウ</t>
    </rPh>
    <phoneticPr fontId="3"/>
  </si>
  <si>
    <t>委託費</t>
    <rPh sb="0" eb="3">
      <t>イタクヒ</t>
    </rPh>
    <phoneticPr fontId="3"/>
  </si>
  <si>
    <t xml:space="preserve">・仕様書
・見積書（選定理由書）
・発注書、発注を確認できる資料
・契約書
・納品書
・委託先の経理内容を確認した証明
・請求書
・領収書
・銀行振込受領書等
</t>
    <rPh sb="1" eb="4">
      <t>シヨウショ</t>
    </rPh>
    <rPh sb="6" eb="9">
      <t>ミツモリショ</t>
    </rPh>
    <rPh sb="10" eb="12">
      <t>センテイ</t>
    </rPh>
    <rPh sb="12" eb="15">
      <t>リユウショ</t>
    </rPh>
    <rPh sb="18" eb="21">
      <t>ハッチュウショ</t>
    </rPh>
    <rPh sb="22" eb="24">
      <t>ハッチュウ</t>
    </rPh>
    <rPh sb="25" eb="27">
      <t>カクニン</t>
    </rPh>
    <rPh sb="30" eb="32">
      <t>シリョウ</t>
    </rPh>
    <rPh sb="34" eb="37">
      <t>ケイヤクショ</t>
    </rPh>
    <rPh sb="39" eb="42">
      <t>ノウヒンショ</t>
    </rPh>
    <rPh sb="44" eb="47">
      <t>イタクサキ</t>
    </rPh>
    <rPh sb="48" eb="50">
      <t>ケイリ</t>
    </rPh>
    <rPh sb="50" eb="52">
      <t>ナイヨウ</t>
    </rPh>
    <rPh sb="53" eb="55">
      <t>カクニン</t>
    </rPh>
    <rPh sb="57" eb="59">
      <t>ショウメイ</t>
    </rPh>
    <rPh sb="61" eb="64">
      <t>セイキュウショ</t>
    </rPh>
    <rPh sb="66" eb="69">
      <t>リョウシュウショ</t>
    </rPh>
    <rPh sb="71" eb="73">
      <t>ギンコウ</t>
    </rPh>
    <rPh sb="73" eb="75">
      <t>フリコミ</t>
    </rPh>
    <rPh sb="75" eb="78">
      <t>ジュリョウショ</t>
    </rPh>
    <rPh sb="78" eb="79">
      <t>トウ</t>
    </rPh>
    <phoneticPr fontId="3"/>
  </si>
  <si>
    <t>委託契約書等により委託した内容が確認できるか</t>
    <rPh sb="0" eb="2">
      <t>イタク</t>
    </rPh>
    <rPh sb="2" eb="5">
      <t>ケイヤクショ</t>
    </rPh>
    <rPh sb="5" eb="6">
      <t>トウ</t>
    </rPh>
    <rPh sb="9" eb="11">
      <t>イタク</t>
    </rPh>
    <rPh sb="13" eb="15">
      <t>ナイヨウ</t>
    </rPh>
    <rPh sb="16" eb="18">
      <t>カクニン</t>
    </rPh>
    <phoneticPr fontId="3"/>
  </si>
  <si>
    <t>本事業と同様の経理処理を委託先が実施したことを補助事業者が確認した事実を証明できるか</t>
    <rPh sb="0" eb="1">
      <t>ホン</t>
    </rPh>
    <rPh sb="1" eb="3">
      <t>ジギョウ</t>
    </rPh>
    <rPh sb="4" eb="6">
      <t>ドウヨウ</t>
    </rPh>
    <rPh sb="7" eb="9">
      <t>ケイリ</t>
    </rPh>
    <rPh sb="9" eb="11">
      <t>ショリ</t>
    </rPh>
    <rPh sb="12" eb="15">
      <t>イタクサキ</t>
    </rPh>
    <rPh sb="16" eb="18">
      <t>ジッシ</t>
    </rPh>
    <rPh sb="23" eb="25">
      <t>ホジョ</t>
    </rPh>
    <rPh sb="25" eb="28">
      <t>ジギョウシャ</t>
    </rPh>
    <rPh sb="29" eb="31">
      <t>カクニン</t>
    </rPh>
    <rPh sb="33" eb="35">
      <t>ジジツ</t>
    </rPh>
    <rPh sb="36" eb="38">
      <t>ショウメイ</t>
    </rPh>
    <phoneticPr fontId="3"/>
  </si>
  <si>
    <t>消費税仕入税額控除
（該当の有無を○、×で記載。全て○の場合には補助金に係る仕入控除（補助金申請からの控除、国への返還）が発生する場合がある。）</t>
    <rPh sb="0" eb="3">
      <t>ショウヒゼイ</t>
    </rPh>
    <rPh sb="3" eb="5">
      <t>シイレ</t>
    </rPh>
    <rPh sb="5" eb="7">
      <t>ゼイガク</t>
    </rPh>
    <rPh sb="7" eb="9">
      <t>コウジョ</t>
    </rPh>
    <rPh sb="11" eb="13">
      <t>ガイトウ</t>
    </rPh>
    <rPh sb="14" eb="16">
      <t>ウム</t>
    </rPh>
    <rPh sb="21" eb="23">
      <t>キサイ</t>
    </rPh>
    <rPh sb="24" eb="25">
      <t>スベ</t>
    </rPh>
    <rPh sb="28" eb="30">
      <t>バアイ</t>
    </rPh>
    <rPh sb="32" eb="35">
      <t>ホジョキン</t>
    </rPh>
    <rPh sb="36" eb="37">
      <t>カカ</t>
    </rPh>
    <rPh sb="38" eb="40">
      <t>シイレ</t>
    </rPh>
    <rPh sb="40" eb="42">
      <t>コウジョ</t>
    </rPh>
    <rPh sb="43" eb="46">
      <t>ホジョキン</t>
    </rPh>
    <rPh sb="46" eb="48">
      <t>シンセイ</t>
    </rPh>
    <rPh sb="51" eb="53">
      <t>コウジョ</t>
    </rPh>
    <rPh sb="54" eb="55">
      <t>クニ</t>
    </rPh>
    <rPh sb="57" eb="59">
      <t>ヘンカン</t>
    </rPh>
    <rPh sb="61" eb="63">
      <t>ハッセイ</t>
    </rPh>
    <rPh sb="65" eb="67">
      <t>バアイ</t>
    </rPh>
    <phoneticPr fontId="3"/>
  </si>
  <si>
    <t>補助金を消費税込みで申請している／交付されている</t>
    <rPh sb="0" eb="3">
      <t>ホジョキン</t>
    </rPh>
    <rPh sb="4" eb="7">
      <t>ショウヒゼイ</t>
    </rPh>
    <rPh sb="7" eb="8">
      <t>コ</t>
    </rPh>
    <rPh sb="10" eb="12">
      <t>シンセイ</t>
    </rPh>
    <rPh sb="17" eb="19">
      <t>コウフ</t>
    </rPh>
    <phoneticPr fontId="3"/>
  </si>
  <si>
    <t xml:space="preserve">【免税事業者】
・補助事業年度の前々年度に係る法人
　税申告書（法人事業概況説明書及び
　添付したＰＬ又は売上高等の事業所別
　の内訳書等の売上高の分かる書類）
【簡易課税事業者】
・補助事業年度に係る消費税確定申告書
【特定収入割合5％超法人】
・補助事業年度に係る消費税確定申告書
　（課税売上割合・控除対象仕入税額等
　の計算表及び特定収入割合の計算部
　分を含む。）
</t>
    <rPh sb="1" eb="3">
      <t>メンゼイ</t>
    </rPh>
    <rPh sb="3" eb="6">
      <t>ジギョウシャ</t>
    </rPh>
    <rPh sb="82" eb="84">
      <t>カンイ</t>
    </rPh>
    <rPh sb="84" eb="86">
      <t>カゼイ</t>
    </rPh>
    <rPh sb="86" eb="89">
      <t>ジギョウシャ</t>
    </rPh>
    <rPh sb="111" eb="113">
      <t>トクテイ</t>
    </rPh>
    <rPh sb="113" eb="115">
      <t>シュウニュウ</t>
    </rPh>
    <rPh sb="115" eb="117">
      <t>ワリアイ</t>
    </rPh>
    <rPh sb="119" eb="120">
      <t>チョウ</t>
    </rPh>
    <rPh sb="120" eb="122">
      <t>ホウジン</t>
    </rPh>
    <phoneticPr fontId="3"/>
  </si>
  <si>
    <t>課税事業者である（免税事業者又は簡易課税事業者ではない）</t>
    <rPh sb="0" eb="2">
      <t>カゼイ</t>
    </rPh>
    <rPh sb="2" eb="5">
      <t>ジギョウシャ</t>
    </rPh>
    <rPh sb="9" eb="11">
      <t>メンゼイ</t>
    </rPh>
    <rPh sb="11" eb="14">
      <t>ジギョウシャ</t>
    </rPh>
    <rPh sb="14" eb="15">
      <t>マタ</t>
    </rPh>
    <rPh sb="16" eb="18">
      <t>カンイ</t>
    </rPh>
    <rPh sb="18" eb="20">
      <t>カゼイ</t>
    </rPh>
    <rPh sb="20" eb="23">
      <t>ジギョウシャ</t>
    </rPh>
    <phoneticPr fontId="3"/>
  </si>
  <si>
    <t>特定収入割合が５％を超える消費税法別表第３に掲げられる法人に該当しない</t>
    <rPh sb="0" eb="2">
      <t>トクテイ</t>
    </rPh>
    <rPh sb="2" eb="4">
      <t>シュウニュウ</t>
    </rPh>
    <rPh sb="4" eb="6">
      <t>ワリアイ</t>
    </rPh>
    <rPh sb="10" eb="11">
      <t>コ</t>
    </rPh>
    <rPh sb="13" eb="16">
      <t>ショウヒゼイ</t>
    </rPh>
    <rPh sb="16" eb="17">
      <t>ホウ</t>
    </rPh>
    <rPh sb="17" eb="19">
      <t>ベッピョウ</t>
    </rPh>
    <rPh sb="19" eb="20">
      <t>ダイ</t>
    </rPh>
    <rPh sb="22" eb="23">
      <t>カカ</t>
    </rPh>
    <rPh sb="27" eb="29">
      <t>ホウジン</t>
    </rPh>
    <rPh sb="30" eb="32">
      <t>ガイトウ</t>
    </rPh>
    <phoneticPr fontId="3"/>
  </si>
  <si>
    <r>
      <t>※以下の</t>
    </r>
    <r>
      <rPr>
        <u/>
        <sz val="11"/>
        <rFont val="ＭＳ Ｐゴシック"/>
        <family val="3"/>
        <charset val="128"/>
      </rPr>
      <t>いずれかに該当する場合のみ○</t>
    </r>
    <r>
      <rPr>
        <sz val="11"/>
        <rFont val="ＭＳ Ｐゴシック"/>
        <family val="3"/>
        <charset val="128"/>
      </rPr>
      <t>を、いずれにも該当しない場合には×を記載。</t>
    </r>
    <rPh sb="1" eb="3">
      <t>イカ</t>
    </rPh>
    <rPh sb="9" eb="11">
      <t>ガイトウ</t>
    </rPh>
    <rPh sb="13" eb="15">
      <t>バアイ</t>
    </rPh>
    <rPh sb="25" eb="27">
      <t>ガイトウ</t>
    </rPh>
    <rPh sb="30" eb="32">
      <t>バアイ</t>
    </rPh>
    <rPh sb="36" eb="38">
      <t>キサイ</t>
    </rPh>
    <phoneticPr fontId="3"/>
  </si>
  <si>
    <r>
      <t>　①課税売上割合が95％以上</t>
    </r>
    <r>
      <rPr>
        <sz val="11"/>
        <rFont val="ＭＳ Ｐゴシック"/>
        <family val="3"/>
        <charset val="128"/>
      </rPr>
      <t>かつ課税売上高が５億円以下の事業者である</t>
    </r>
    <rPh sb="2" eb="4">
      <t>カゼイ</t>
    </rPh>
    <rPh sb="4" eb="6">
      <t>ウリアゲ</t>
    </rPh>
    <rPh sb="6" eb="8">
      <t>ワリアイ</t>
    </rPh>
    <rPh sb="12" eb="14">
      <t>イジョウ</t>
    </rPh>
    <rPh sb="16" eb="18">
      <t>カゼイ</t>
    </rPh>
    <rPh sb="18" eb="20">
      <t>ウリアゲ</t>
    </rPh>
    <rPh sb="20" eb="21">
      <t>ダカ</t>
    </rPh>
    <rPh sb="23" eb="25">
      <t>オクエン</t>
    </rPh>
    <rPh sb="25" eb="27">
      <t>イカ</t>
    </rPh>
    <rPh sb="28" eb="31">
      <t>ジギョウシャ</t>
    </rPh>
    <phoneticPr fontId="3"/>
  </si>
  <si>
    <r>
      <t>　②課税売上割合が95％未満</t>
    </r>
    <r>
      <rPr>
        <sz val="11"/>
        <rFont val="ＭＳ Ｐゴシック"/>
        <family val="3"/>
        <charset val="128"/>
      </rPr>
      <t>又は課税売上高が５億円超だが、一括比例配分方式を採用している</t>
    </r>
    <rPh sb="2" eb="4">
      <t>カゼイ</t>
    </rPh>
    <rPh sb="4" eb="6">
      <t>ウリアゲ</t>
    </rPh>
    <rPh sb="6" eb="8">
      <t>ワリアイ</t>
    </rPh>
    <rPh sb="12" eb="14">
      <t>ミマン</t>
    </rPh>
    <rPh sb="14" eb="15">
      <t>マタ</t>
    </rPh>
    <rPh sb="16" eb="18">
      <t>カゼイ</t>
    </rPh>
    <rPh sb="18" eb="20">
      <t>ウリアゲ</t>
    </rPh>
    <rPh sb="20" eb="21">
      <t>ダカ</t>
    </rPh>
    <rPh sb="23" eb="25">
      <t>オクエン</t>
    </rPh>
    <rPh sb="25" eb="26">
      <t>コ</t>
    </rPh>
    <rPh sb="29" eb="31">
      <t>イッカツ</t>
    </rPh>
    <rPh sb="31" eb="33">
      <t>ヒレイ</t>
    </rPh>
    <rPh sb="33" eb="35">
      <t>ハイブン</t>
    </rPh>
    <rPh sb="35" eb="37">
      <t>ホウシキ</t>
    </rPh>
    <rPh sb="38" eb="40">
      <t>サイヨウ</t>
    </rPh>
    <phoneticPr fontId="3"/>
  </si>
  <si>
    <r>
      <t>　③課税売上割合が95％未満</t>
    </r>
    <r>
      <rPr>
        <sz val="11"/>
        <rFont val="ＭＳ Ｐゴシック"/>
        <family val="3"/>
        <charset val="128"/>
      </rPr>
      <t>又は課税売上高が５億円超で、個別対応方式を採用しており、</t>
    </r>
    <r>
      <rPr>
        <u/>
        <sz val="11"/>
        <rFont val="ＭＳ Ｐゴシック"/>
        <family val="3"/>
        <charset val="128"/>
      </rPr>
      <t>非課税売上げにのみ要する仕入れ以外</t>
    </r>
    <r>
      <rPr>
        <sz val="11"/>
        <rFont val="ＭＳ Ｐゴシック"/>
        <family val="3"/>
        <charset val="128"/>
      </rPr>
      <t>の仕入区分に補助事業支出が該当する</t>
    </r>
    <rPh sb="2" eb="4">
      <t>カゼイ</t>
    </rPh>
    <rPh sb="4" eb="6">
      <t>ウリアゲ</t>
    </rPh>
    <rPh sb="6" eb="8">
      <t>ワリアイ</t>
    </rPh>
    <rPh sb="12" eb="14">
      <t>ミマン</t>
    </rPh>
    <rPh sb="14" eb="15">
      <t>マタ</t>
    </rPh>
    <rPh sb="16" eb="18">
      <t>カゼイ</t>
    </rPh>
    <rPh sb="18" eb="20">
      <t>ウリアゲ</t>
    </rPh>
    <rPh sb="20" eb="21">
      <t>ダカ</t>
    </rPh>
    <rPh sb="23" eb="25">
      <t>オクエン</t>
    </rPh>
    <rPh sb="25" eb="26">
      <t>コ</t>
    </rPh>
    <rPh sb="28" eb="30">
      <t>コベツ</t>
    </rPh>
    <rPh sb="30" eb="32">
      <t>タイオウ</t>
    </rPh>
    <rPh sb="32" eb="34">
      <t>ホウシキ</t>
    </rPh>
    <rPh sb="35" eb="37">
      <t>サイヨウ</t>
    </rPh>
    <rPh sb="42" eb="45">
      <t>ヒカゼイ</t>
    </rPh>
    <rPh sb="45" eb="47">
      <t>ウリアゲ</t>
    </rPh>
    <rPh sb="51" eb="52">
      <t>ヨウ</t>
    </rPh>
    <rPh sb="54" eb="56">
      <t>シイレ</t>
    </rPh>
    <rPh sb="57" eb="59">
      <t>イガイ</t>
    </rPh>
    <rPh sb="60" eb="62">
      <t>シイレ</t>
    </rPh>
    <rPh sb="62" eb="64">
      <t>クブン</t>
    </rPh>
    <rPh sb="65" eb="67">
      <t>ホジョ</t>
    </rPh>
    <rPh sb="67" eb="69">
      <t>ジギョウ</t>
    </rPh>
    <rPh sb="69" eb="71">
      <t>シシュツ</t>
    </rPh>
    <rPh sb="72" eb="74">
      <t>ガイトウ</t>
    </rPh>
    <phoneticPr fontId="3"/>
  </si>
  <si>
    <t>VAT還付制度に係る検討</t>
    <rPh sb="3" eb="5">
      <t>カンプ</t>
    </rPh>
    <rPh sb="5" eb="7">
      <t>セイド</t>
    </rPh>
    <rPh sb="8" eb="9">
      <t>カカ</t>
    </rPh>
    <rPh sb="10" eb="12">
      <t>ケントウ</t>
    </rPh>
    <phoneticPr fontId="3"/>
  </si>
  <si>
    <t>ＶＡＴ還付制度の対象国において展示会等を行う補助事業である</t>
    <phoneticPr fontId="3"/>
  </si>
  <si>
    <t>【ＶＡＴ還付を行わない場合】
・還付を行わないとした理由が分かる書類等
【還付を行う場合】
・還付専門業者との契約書など還付手続きに係る証憑類</t>
    <rPh sb="4" eb="6">
      <t>カンプ</t>
    </rPh>
    <rPh sb="7" eb="8">
      <t>オコナ</t>
    </rPh>
    <rPh sb="11" eb="13">
      <t>バアイ</t>
    </rPh>
    <rPh sb="16" eb="18">
      <t>カンプ</t>
    </rPh>
    <rPh sb="19" eb="20">
      <t>オコナ</t>
    </rPh>
    <rPh sb="26" eb="28">
      <t>リユウ</t>
    </rPh>
    <rPh sb="29" eb="30">
      <t>ワ</t>
    </rPh>
    <rPh sb="32" eb="34">
      <t>ショルイ</t>
    </rPh>
    <rPh sb="34" eb="35">
      <t>トウ</t>
    </rPh>
    <rPh sb="38" eb="40">
      <t>カンプ</t>
    </rPh>
    <rPh sb="41" eb="42">
      <t>オコナ</t>
    </rPh>
    <rPh sb="43" eb="45">
      <t>バアイ</t>
    </rPh>
    <rPh sb="48" eb="50">
      <t>カンプ</t>
    </rPh>
    <rPh sb="50" eb="52">
      <t>センモン</t>
    </rPh>
    <rPh sb="52" eb="54">
      <t>ギョウシャ</t>
    </rPh>
    <rPh sb="56" eb="59">
      <t>ケイヤクショ</t>
    </rPh>
    <rPh sb="61" eb="63">
      <t>カンプ</t>
    </rPh>
    <rPh sb="63" eb="65">
      <t>テツヅ</t>
    </rPh>
    <rPh sb="67" eb="68">
      <t>カカ</t>
    </rPh>
    <rPh sb="69" eb="72">
      <t>ショウヒョウルイ</t>
    </rPh>
    <phoneticPr fontId="3"/>
  </si>
  <si>
    <t>展示会等に係る費用について、補助事業者が、直接現地の事業者に対して契約を締結し、ＶＡＴを含んだ費用を支払っている</t>
    <rPh sb="0" eb="4">
      <t>テンジカイナド</t>
    </rPh>
    <rPh sb="5" eb="6">
      <t>カカワ</t>
    </rPh>
    <rPh sb="7" eb="9">
      <t>ヒヨウ</t>
    </rPh>
    <rPh sb="14" eb="16">
      <t>ホジョ</t>
    </rPh>
    <rPh sb="16" eb="18">
      <t>ジギョウ</t>
    </rPh>
    <rPh sb="18" eb="19">
      <t>シャ</t>
    </rPh>
    <rPh sb="21" eb="23">
      <t>チョクセツ</t>
    </rPh>
    <rPh sb="23" eb="25">
      <t>ゲンチ</t>
    </rPh>
    <rPh sb="26" eb="29">
      <t>ジギョウシャ</t>
    </rPh>
    <rPh sb="30" eb="31">
      <t>タイ</t>
    </rPh>
    <rPh sb="33" eb="35">
      <t>ケイヤク</t>
    </rPh>
    <rPh sb="36" eb="38">
      <t>テイケツ</t>
    </rPh>
    <rPh sb="44" eb="45">
      <t>フク</t>
    </rPh>
    <rPh sb="47" eb="49">
      <t>ヒヨウ</t>
    </rPh>
    <rPh sb="50" eb="52">
      <t>シハラ</t>
    </rPh>
    <phoneticPr fontId="3"/>
  </si>
  <si>
    <t>補助事業者が支払ったＶＡＴについて、経済産業省から補助金の交付を受けている</t>
    <rPh sb="0" eb="2">
      <t>ホジョ</t>
    </rPh>
    <rPh sb="2" eb="4">
      <t>ジギョウ</t>
    </rPh>
    <rPh sb="4" eb="5">
      <t>シャ</t>
    </rPh>
    <rPh sb="6" eb="8">
      <t>シハラ</t>
    </rPh>
    <rPh sb="18" eb="20">
      <t>ケイザイ</t>
    </rPh>
    <rPh sb="20" eb="23">
      <t>サンギョウショウ</t>
    </rPh>
    <rPh sb="25" eb="28">
      <t>ホジョキン</t>
    </rPh>
    <rPh sb="29" eb="31">
      <t>コウフ</t>
    </rPh>
    <rPh sb="32" eb="33">
      <t>ウ</t>
    </rPh>
    <phoneticPr fontId="3"/>
  </si>
  <si>
    <r>
      <t>※以上について全て</t>
    </r>
    <r>
      <rPr>
        <u/>
        <sz val="11"/>
        <rFont val="ＭＳ Ｐゴシック"/>
        <family val="3"/>
        <charset val="128"/>
      </rPr>
      <t>該当する場合、以下に掲げるＶＡＴ還付に係る検討内容を記載</t>
    </r>
    <r>
      <rPr>
        <sz val="11"/>
        <rFont val="ＭＳ Ｐゴシック"/>
        <family val="3"/>
        <charset val="128"/>
      </rPr>
      <t>。（複数に該当する場合は、該当するもの全てに○で記載すること。）</t>
    </r>
    <rPh sb="1" eb="3">
      <t>イジョウ</t>
    </rPh>
    <rPh sb="7" eb="8">
      <t>スベ</t>
    </rPh>
    <rPh sb="9" eb="11">
      <t>ガイトウ</t>
    </rPh>
    <rPh sb="13" eb="15">
      <t>バアイ</t>
    </rPh>
    <rPh sb="16" eb="18">
      <t>イカ</t>
    </rPh>
    <rPh sb="19" eb="20">
      <t>カカ</t>
    </rPh>
    <rPh sb="25" eb="27">
      <t>カンプ</t>
    </rPh>
    <rPh sb="28" eb="29">
      <t>カカ</t>
    </rPh>
    <rPh sb="30" eb="32">
      <t>ケントウ</t>
    </rPh>
    <rPh sb="32" eb="34">
      <t>ナイヨウ</t>
    </rPh>
    <rPh sb="35" eb="37">
      <t>キサイ</t>
    </rPh>
    <rPh sb="39" eb="41">
      <t>フクスウ</t>
    </rPh>
    <rPh sb="42" eb="44">
      <t>ガイトウ</t>
    </rPh>
    <rPh sb="46" eb="48">
      <t>バアイ</t>
    </rPh>
    <rPh sb="50" eb="52">
      <t>ガイトウ</t>
    </rPh>
    <rPh sb="56" eb="57">
      <t>スベ</t>
    </rPh>
    <rPh sb="61" eb="63">
      <t>キサイ</t>
    </rPh>
    <phoneticPr fontId="3"/>
  </si>
  <si>
    <t>　１．ＶＡＴ還付を行わない。</t>
    <rPh sb="6" eb="8">
      <t>カンプ</t>
    </rPh>
    <rPh sb="9" eb="10">
      <t>オコナ</t>
    </rPh>
    <phoneticPr fontId="3"/>
  </si>
  <si>
    <t>　　　①国別あたりのVAT額が３０万円程度以下であり、費用に見合った還付が受けられないため</t>
    <rPh sb="4" eb="6">
      <t>クニベツ</t>
    </rPh>
    <rPh sb="21" eb="23">
      <t>イカ</t>
    </rPh>
    <phoneticPr fontId="3"/>
  </si>
  <si>
    <t>　　　②還付代行業者からの助言や各国の事情等によりVAT還付が困難であると想定されるため</t>
    <rPh sb="4" eb="6">
      <t>カンプ</t>
    </rPh>
    <rPh sb="6" eb="8">
      <t>ダイコウ</t>
    </rPh>
    <rPh sb="8" eb="10">
      <t>ギョウシャ</t>
    </rPh>
    <rPh sb="13" eb="15">
      <t>ジョゲン</t>
    </rPh>
    <rPh sb="16" eb="18">
      <t>カッコク</t>
    </rPh>
    <rPh sb="19" eb="21">
      <t>ジジョウ</t>
    </rPh>
    <rPh sb="21" eb="22">
      <t>トウ</t>
    </rPh>
    <rPh sb="28" eb="30">
      <t>カンプ</t>
    </rPh>
    <rPh sb="31" eb="33">
      <t>コンナン</t>
    </rPh>
    <rPh sb="37" eb="39">
      <t>ソウテイ</t>
    </rPh>
    <phoneticPr fontId="3"/>
  </si>
  <si>
    <t>　　　③還付代行業者との地理的な条件等から還付に係る相談などが困難であるため</t>
    <phoneticPr fontId="3"/>
  </si>
  <si>
    <t>　　　④その他の理由によりＶＡＴ還付に合理性がないと判断したため（簡易な試算結果などを添付）</t>
    <rPh sb="6" eb="7">
      <t>タ</t>
    </rPh>
    <rPh sb="8" eb="10">
      <t>リユウ</t>
    </rPh>
    <phoneticPr fontId="3"/>
  </si>
  <si>
    <t>　２．ＶＡＴ還付を行う。（ＶＡＴ還付に係る状況を以下の欄から選択すること）</t>
    <rPh sb="6" eb="8">
      <t>カンプ</t>
    </rPh>
    <rPh sb="9" eb="10">
      <t>オコナ</t>
    </rPh>
    <rPh sb="16" eb="18">
      <t>カンプ</t>
    </rPh>
    <rPh sb="19" eb="20">
      <t>カカ</t>
    </rPh>
    <rPh sb="21" eb="23">
      <t>ジョウキョウ</t>
    </rPh>
    <rPh sb="24" eb="26">
      <t>イカ</t>
    </rPh>
    <rPh sb="27" eb="28">
      <t>ラン</t>
    </rPh>
    <rPh sb="30" eb="32">
      <t>センタク</t>
    </rPh>
    <phoneticPr fontId="3"/>
  </si>
  <si>
    <t>　　　①ＶＡＴ還付に係る手続きは全て完了しており額の確定において報告済みである</t>
    <rPh sb="7" eb="9">
      <t>カンプ</t>
    </rPh>
    <rPh sb="10" eb="11">
      <t>カカ</t>
    </rPh>
    <rPh sb="12" eb="14">
      <t>テツヅ</t>
    </rPh>
    <rPh sb="16" eb="17">
      <t>スベ</t>
    </rPh>
    <rPh sb="18" eb="20">
      <t>カンリョウ</t>
    </rPh>
    <rPh sb="24" eb="25">
      <t>ガク</t>
    </rPh>
    <rPh sb="26" eb="28">
      <t>カクテイ</t>
    </rPh>
    <rPh sb="32" eb="34">
      <t>ホウコク</t>
    </rPh>
    <rPh sb="34" eb="35">
      <t>ズ</t>
    </rPh>
    <phoneticPr fontId="3"/>
  </si>
  <si>
    <t>　　　②ＶＡＴ還付を申請中であり、後日、ＶＡＴ還付に係る報告を行う</t>
    <rPh sb="7" eb="9">
      <t>カンプ</t>
    </rPh>
    <rPh sb="10" eb="13">
      <t>シンセイチュウ</t>
    </rPh>
    <rPh sb="17" eb="19">
      <t>ゴジツ</t>
    </rPh>
    <rPh sb="23" eb="25">
      <t>カンプ</t>
    </rPh>
    <rPh sb="26" eb="27">
      <t>カカ</t>
    </rPh>
    <rPh sb="28" eb="30">
      <t>ホウコク</t>
    </rPh>
    <rPh sb="31" eb="32">
      <t>オコナ</t>
    </rPh>
    <phoneticPr fontId="3"/>
  </si>
  <si>
    <t>報告予定日　平成　　年　　月頃</t>
    <rPh sb="0" eb="2">
      <t>ホウコク</t>
    </rPh>
    <rPh sb="2" eb="5">
      <t>ヨテイビ</t>
    </rPh>
    <rPh sb="6" eb="8">
      <t>ヘイセイ</t>
    </rPh>
    <rPh sb="10" eb="11">
      <t>ネン</t>
    </rPh>
    <rPh sb="13" eb="14">
      <t>ガツ</t>
    </rPh>
    <rPh sb="14" eb="15">
      <t>ゴロ</t>
    </rPh>
    <phoneticPr fontId="3"/>
  </si>
  <si>
    <t>k</t>
    <phoneticPr fontId="3"/>
  </si>
  <si>
    <t>健保等級証明書</t>
    <phoneticPr fontId="3"/>
  </si>
  <si>
    <t>事業期間：平成　年　月　日～平成　年　月　日</t>
  </si>
  <si>
    <t>健　保　等　級</t>
    <phoneticPr fontId="3"/>
  </si>
  <si>
    <t>従事者氏名</t>
  </si>
  <si>
    <t>備　考</t>
  </si>
  <si>
    <t>○○○○</t>
  </si>
  <si>
    <t>　　平成　　年　　月　　日</t>
  </si>
  <si>
    <t>　　名称（社名等）：</t>
  </si>
  <si>
    <t>　　所属部署名：</t>
  </si>
  <si>
    <t>　　証明者氏名（自署）：</t>
  </si>
  <si>
    <t>　　※事業の開始月、定時決定月（９月）、新規の登録従事者の従事開始月、</t>
    <phoneticPr fontId="3"/>
  </si>
  <si>
    <t>　　　　　　　　　　健保等級に改定がある月については必ず記載する。</t>
    <phoneticPr fontId="3"/>
  </si>
  <si>
    <t>　　　※本様式は、健保等級適用者のみ使用する。</t>
    <phoneticPr fontId="3"/>
  </si>
  <si>
    <t>本業務以外の経済産業省等の業務従事：　　</t>
    <rPh sb="0" eb="1">
      <t>ホン</t>
    </rPh>
    <rPh sb="1" eb="3">
      <t>ギョウム</t>
    </rPh>
    <rPh sb="3" eb="5">
      <t>イガイ</t>
    </rPh>
    <rPh sb="6" eb="8">
      <t>ケイザイ</t>
    </rPh>
    <rPh sb="8" eb="11">
      <t>サンギョウショウ</t>
    </rPh>
    <rPh sb="11" eb="12">
      <t>トウ</t>
    </rPh>
    <rPh sb="13" eb="15">
      <t>ギョウム</t>
    </rPh>
    <rPh sb="15" eb="17">
      <t>ジュウジ</t>
    </rPh>
    <phoneticPr fontId="3"/>
  </si>
  <si>
    <t>なし</t>
    <phoneticPr fontId="3"/>
  </si>
  <si>
    <t>あり</t>
    <phoneticPr fontId="3"/>
  </si>
  <si>
    <t>その他構築事業に必要な経費</t>
    <rPh sb="2" eb="3">
      <t>タ</t>
    </rPh>
    <rPh sb="3" eb="5">
      <t>コウチク</t>
    </rPh>
    <rPh sb="5" eb="7">
      <t>ジギョウ</t>
    </rPh>
    <rPh sb="8" eb="10">
      <t>ヒツヨウ</t>
    </rPh>
    <rPh sb="11" eb="13">
      <t>ケイヒ</t>
    </rPh>
    <phoneticPr fontId="3"/>
  </si>
  <si>
    <t>契　約　一　覧　表</t>
    <rPh sb="0" eb="1">
      <t>チギリ</t>
    </rPh>
    <rPh sb="2" eb="3">
      <t>ヤク</t>
    </rPh>
    <rPh sb="4" eb="5">
      <t>イチ</t>
    </rPh>
    <rPh sb="6" eb="7">
      <t>ラン</t>
    </rPh>
    <rPh sb="8" eb="9">
      <t>ヒョウ</t>
    </rPh>
    <phoneticPr fontId="3"/>
  </si>
  <si>
    <t>（事業者名：　　　　　　　　　　　　　　　　　　）</t>
    <rPh sb="1" eb="4">
      <t>ジギョウシャ</t>
    </rPh>
    <rPh sb="4" eb="5">
      <t>メイ</t>
    </rPh>
    <phoneticPr fontId="3"/>
  </si>
  <si>
    <t>〇外注(請負)契約及び委託契約について、補助事業における予定分を全て記載し、黄色マーカの項目について、９月下旬～10月の中間進捗確認時に提出のこと。</t>
    <rPh sb="1" eb="3">
      <t>ガイチュウ</t>
    </rPh>
    <rPh sb="4" eb="6">
      <t>ウケオイ</t>
    </rPh>
    <rPh sb="7" eb="9">
      <t>ケイヤク</t>
    </rPh>
    <rPh sb="9" eb="10">
      <t>オヨ</t>
    </rPh>
    <rPh sb="11" eb="13">
      <t>イタク</t>
    </rPh>
    <rPh sb="13" eb="15">
      <t>ケイヤク</t>
    </rPh>
    <rPh sb="20" eb="22">
      <t>ホジョ</t>
    </rPh>
    <rPh sb="22" eb="24">
      <t>ジギョウ</t>
    </rPh>
    <rPh sb="28" eb="30">
      <t>ヨテイ</t>
    </rPh>
    <rPh sb="30" eb="31">
      <t>ブン</t>
    </rPh>
    <rPh sb="32" eb="33">
      <t>スベ</t>
    </rPh>
    <rPh sb="34" eb="36">
      <t>キサイ</t>
    </rPh>
    <rPh sb="38" eb="40">
      <t>キイロ</t>
    </rPh>
    <rPh sb="44" eb="46">
      <t>コウモク</t>
    </rPh>
    <rPh sb="52" eb="53">
      <t>ツキ</t>
    </rPh>
    <rPh sb="53" eb="55">
      <t>ゲジュン</t>
    </rPh>
    <rPh sb="58" eb="59">
      <t>ツキ</t>
    </rPh>
    <rPh sb="60" eb="62">
      <t>チュウカン</t>
    </rPh>
    <rPh sb="62" eb="64">
      <t>シンチョク</t>
    </rPh>
    <rPh sb="64" eb="66">
      <t>カクニン</t>
    </rPh>
    <rPh sb="66" eb="67">
      <t>ジ</t>
    </rPh>
    <rPh sb="68" eb="70">
      <t>テイシュツ</t>
    </rPh>
    <phoneticPr fontId="3"/>
  </si>
  <si>
    <t>〇検収日～使用場所は、確定検査時に整理。</t>
    <rPh sb="1" eb="3">
      <t>ケンシュウ</t>
    </rPh>
    <rPh sb="3" eb="4">
      <t>ヒ</t>
    </rPh>
    <rPh sb="5" eb="7">
      <t>シヨウ</t>
    </rPh>
    <rPh sb="7" eb="9">
      <t>バショ</t>
    </rPh>
    <rPh sb="11" eb="13">
      <t>カクテイ</t>
    </rPh>
    <rPh sb="13" eb="15">
      <t>ケンサ</t>
    </rPh>
    <rPh sb="15" eb="16">
      <t>ジ</t>
    </rPh>
    <rPh sb="17" eb="19">
      <t>セイリ</t>
    </rPh>
    <phoneticPr fontId="3"/>
  </si>
  <si>
    <t>件名（仕様書名称）</t>
    <rPh sb="0" eb="2">
      <t>ケンメイ</t>
    </rPh>
    <rPh sb="3" eb="6">
      <t>シヨウショ</t>
    </rPh>
    <rPh sb="6" eb="8">
      <t>メイショウ</t>
    </rPh>
    <phoneticPr fontId="3"/>
  </si>
  <si>
    <t>調達するものの使用目的について、簡単に説明（２００字以内で）</t>
    <rPh sb="0" eb="2">
      <t>チョウタツ</t>
    </rPh>
    <rPh sb="7" eb="9">
      <t>シヨウ</t>
    </rPh>
    <rPh sb="9" eb="11">
      <t>モクテキ</t>
    </rPh>
    <rPh sb="16" eb="18">
      <t>カンタン</t>
    </rPh>
    <rPh sb="19" eb="21">
      <t>セツメイ</t>
    </rPh>
    <rPh sb="25" eb="26">
      <t>ジ</t>
    </rPh>
    <rPh sb="26" eb="28">
      <t>イナイ</t>
    </rPh>
    <phoneticPr fontId="3"/>
  </si>
  <si>
    <t>契約手続きの種類（一般公募、３者以上、２者、随意契約の別）</t>
    <rPh sb="0" eb="2">
      <t>ケイヤク</t>
    </rPh>
    <rPh sb="2" eb="4">
      <t>テツヅ</t>
    </rPh>
    <rPh sb="6" eb="8">
      <t>シュルイ</t>
    </rPh>
    <phoneticPr fontId="3"/>
  </si>
  <si>
    <t>見積依頼先</t>
    <rPh sb="0" eb="2">
      <t>ミツモリ</t>
    </rPh>
    <rPh sb="2" eb="5">
      <t>イライサキ</t>
    </rPh>
    <phoneticPr fontId="3"/>
  </si>
  <si>
    <t>交付申請時の調査価格（千円）</t>
    <rPh sb="0" eb="2">
      <t>コウフ</t>
    </rPh>
    <rPh sb="2" eb="4">
      <t>シンセイ</t>
    </rPh>
    <rPh sb="4" eb="5">
      <t>ジ</t>
    </rPh>
    <rPh sb="6" eb="8">
      <t>チョウサ</t>
    </rPh>
    <rPh sb="8" eb="10">
      <t>カカク</t>
    </rPh>
    <rPh sb="11" eb="13">
      <t>センエン</t>
    </rPh>
    <phoneticPr fontId="3"/>
  </si>
  <si>
    <t>見積の予定価格（千円）</t>
    <rPh sb="0" eb="2">
      <t>ミツ</t>
    </rPh>
    <rPh sb="3" eb="5">
      <t>ヨテイ</t>
    </rPh>
    <rPh sb="5" eb="7">
      <t>カカク</t>
    </rPh>
    <rPh sb="8" eb="10">
      <t>センエン</t>
    </rPh>
    <phoneticPr fontId="3"/>
  </si>
  <si>
    <t>契約額（千円）</t>
    <rPh sb="0" eb="2">
      <t>ケイヤク</t>
    </rPh>
    <rPh sb="2" eb="3">
      <t>ガク</t>
    </rPh>
    <rPh sb="4" eb="6">
      <t>センエン</t>
    </rPh>
    <phoneticPr fontId="3"/>
  </si>
  <si>
    <t>契約（発注）先</t>
    <rPh sb="0" eb="2">
      <t>ケイヤク</t>
    </rPh>
    <rPh sb="3" eb="5">
      <t>ハッチュウ</t>
    </rPh>
    <rPh sb="6" eb="7">
      <t>サキ</t>
    </rPh>
    <phoneticPr fontId="3"/>
  </si>
  <si>
    <t>契約月日</t>
    <rPh sb="0" eb="2">
      <t>ケイヤク</t>
    </rPh>
    <rPh sb="2" eb="4">
      <t>ツキヒ</t>
    </rPh>
    <phoneticPr fontId="3"/>
  </si>
  <si>
    <t>納期</t>
    <rPh sb="0" eb="2">
      <t>ノウキ</t>
    </rPh>
    <phoneticPr fontId="3"/>
  </si>
  <si>
    <t>検収日</t>
    <rPh sb="0" eb="2">
      <t>ケンシュウ</t>
    </rPh>
    <rPh sb="2" eb="3">
      <t>ヒ</t>
    </rPh>
    <phoneticPr fontId="3"/>
  </si>
  <si>
    <t>支　払　額（千円）</t>
    <rPh sb="0" eb="1">
      <t>ササ</t>
    </rPh>
    <rPh sb="2" eb="3">
      <t>バライ</t>
    </rPh>
    <rPh sb="4" eb="5">
      <t>ガク</t>
    </rPh>
    <rPh sb="6" eb="8">
      <t>センエン</t>
    </rPh>
    <phoneticPr fontId="3"/>
  </si>
  <si>
    <t>備考（設備の使用場所）</t>
    <rPh sb="0" eb="2">
      <t>ビコウ</t>
    </rPh>
    <rPh sb="3" eb="5">
      <t>セツビ</t>
    </rPh>
    <rPh sb="6" eb="8">
      <t>シヨウ</t>
    </rPh>
    <rPh sb="8" eb="10">
      <t>バショ</t>
    </rPh>
    <phoneticPr fontId="3"/>
  </si>
  <si>
    <t>(記載事例)</t>
    <rPh sb="1" eb="3">
      <t>キサイ</t>
    </rPh>
    <rPh sb="3" eb="5">
      <t>ジレイ</t>
    </rPh>
    <phoneticPr fontId="3"/>
  </si>
  <si>
    <t>制御指令送信装置</t>
    <rPh sb="0" eb="2">
      <t>セイギョ</t>
    </rPh>
    <rPh sb="2" eb="4">
      <t>シレイ</t>
    </rPh>
    <rPh sb="4" eb="6">
      <t>ソウシン</t>
    </rPh>
    <rPh sb="6" eb="8">
      <t>ソウチ</t>
    </rPh>
    <phoneticPr fontId="3"/>
  </si>
  <si>
    <t>〇〇を行うため、・・・・・・・・・・・・・・・・・・・・・・・</t>
    <rPh sb="3" eb="4">
      <t>オコナ</t>
    </rPh>
    <phoneticPr fontId="3"/>
  </si>
  <si>
    <t>随意契約（正当な理由書あり）</t>
    <rPh sb="0" eb="2">
      <t>ズイイ</t>
    </rPh>
    <rPh sb="2" eb="4">
      <t>ケイヤク</t>
    </rPh>
    <rPh sb="5" eb="7">
      <t>セイトウ</t>
    </rPh>
    <rPh sb="8" eb="10">
      <t>リユウ</t>
    </rPh>
    <rPh sb="10" eb="11">
      <t>ショ</t>
    </rPh>
    <phoneticPr fontId="3"/>
  </si>
  <si>
    <t>〇〇㈱</t>
    <phoneticPr fontId="3"/>
  </si>
  <si>
    <t>〇〇事業所</t>
    <rPh sb="2" eb="5">
      <t>ジギョウショ</t>
    </rPh>
    <phoneticPr fontId="3"/>
  </si>
  <si>
    <t>制御装置据付工事</t>
    <rPh sb="0" eb="2">
      <t>セイギョ</t>
    </rPh>
    <rPh sb="2" eb="4">
      <t>ソウチ</t>
    </rPh>
    <rPh sb="4" eb="6">
      <t>スエツケ</t>
    </rPh>
    <rPh sb="6" eb="8">
      <t>コウジ</t>
    </rPh>
    <phoneticPr fontId="3"/>
  </si>
  <si>
    <t>２者（正当な理由書あり）</t>
    <rPh sb="1" eb="2">
      <t>シャ</t>
    </rPh>
    <rPh sb="3" eb="5">
      <t>セイトウ</t>
    </rPh>
    <rPh sb="6" eb="8">
      <t>リユウ</t>
    </rPh>
    <rPh sb="8" eb="9">
      <t>ショ</t>
    </rPh>
    <phoneticPr fontId="3"/>
  </si>
  <si>
    <t>〇〇建設㈱、△△建設㈱</t>
    <rPh sb="2" eb="4">
      <t>ケンセツ</t>
    </rPh>
    <rPh sb="8" eb="10">
      <t>ケンセツ</t>
    </rPh>
    <phoneticPr fontId="3"/>
  </si>
  <si>
    <t>〇〇建設株</t>
    <rPh sb="2" eb="4">
      <t>ケンセツ</t>
    </rPh>
    <rPh sb="4" eb="5">
      <t>カブ</t>
    </rPh>
    <phoneticPr fontId="3"/>
  </si>
  <si>
    <t>△△支所</t>
    <rPh sb="2" eb="4">
      <t>シショ</t>
    </rPh>
    <phoneticPr fontId="3"/>
  </si>
  <si>
    <t>出力制御ソフトウェアシステム設計</t>
    <rPh sb="0" eb="2">
      <t>シュツリョク</t>
    </rPh>
    <rPh sb="2" eb="4">
      <t>セイギョ</t>
    </rPh>
    <rPh sb="14" eb="16">
      <t>セッケイ</t>
    </rPh>
    <phoneticPr fontId="3"/>
  </si>
  <si>
    <t>本事業で開発・実証を行う出力制御システムのソフトウェアシステム設計</t>
    <rPh sb="31" eb="33">
      <t>セッケイ</t>
    </rPh>
    <phoneticPr fontId="3"/>
  </si>
  <si>
    <t>３者以上</t>
    <rPh sb="1" eb="2">
      <t>シャ</t>
    </rPh>
    <rPh sb="2" eb="4">
      <t>イジョウ</t>
    </rPh>
    <phoneticPr fontId="3"/>
  </si>
  <si>
    <t>○○㈱、△△㈱、○○㈱</t>
    <phoneticPr fontId="3"/>
  </si>
  <si>
    <t>出力制御ソフトウェアプログラム開発</t>
    <rPh sb="0" eb="2">
      <t>シュツリョク</t>
    </rPh>
    <rPh sb="2" eb="4">
      <t>セイギョ</t>
    </rPh>
    <rPh sb="15" eb="17">
      <t>カイハツ</t>
    </rPh>
    <phoneticPr fontId="3"/>
  </si>
  <si>
    <t>上記ソフトウェアのプログラム作成</t>
    <rPh sb="0" eb="2">
      <t>ジョウキ</t>
    </rPh>
    <rPh sb="14" eb="16">
      <t>サクセイ</t>
    </rPh>
    <phoneticPr fontId="3"/>
  </si>
  <si>
    <t>3者以上</t>
    <rPh sb="1" eb="2">
      <t>シャ</t>
    </rPh>
    <rPh sb="2" eb="4">
      <t>イジョウ</t>
    </rPh>
    <phoneticPr fontId="3"/>
  </si>
  <si>
    <t>△△㈱</t>
    <phoneticPr fontId="3"/>
  </si>
  <si>
    <t>大型カスタマイズ蓄電池の製作</t>
    <rPh sb="0" eb="2">
      <t>オオガタ</t>
    </rPh>
    <rPh sb="8" eb="11">
      <t>チクデンチ</t>
    </rPh>
    <rPh sb="12" eb="14">
      <t>セイサク</t>
    </rPh>
    <phoneticPr fontId="3"/>
  </si>
  <si>
    <t>需要家〇〇社において使用する〇〇kwh蓄電池の導入</t>
    <rPh sb="0" eb="2">
      <t>ジュヨウ</t>
    </rPh>
    <rPh sb="2" eb="3">
      <t>カ</t>
    </rPh>
    <rPh sb="5" eb="6">
      <t>シャ</t>
    </rPh>
    <rPh sb="10" eb="12">
      <t>シヨウ</t>
    </rPh>
    <rPh sb="19" eb="22">
      <t>チクデンチ</t>
    </rPh>
    <rPh sb="23" eb="25">
      <t>ドウニュウ</t>
    </rPh>
    <phoneticPr fontId="3"/>
  </si>
  <si>
    <t>〇〇社(需要家住所)</t>
    <rPh sb="2" eb="3">
      <t>シャ</t>
    </rPh>
    <rPh sb="4" eb="6">
      <t>ジュヨウ</t>
    </rPh>
    <rPh sb="6" eb="7">
      <t>カ</t>
    </rPh>
    <rPh sb="7" eb="9">
      <t>ジュウショ</t>
    </rPh>
    <phoneticPr fontId="3"/>
  </si>
  <si>
    <t>大型カスタマイズ蓄電池の設置工事</t>
    <rPh sb="0" eb="2">
      <t>オオガタ</t>
    </rPh>
    <rPh sb="8" eb="11">
      <t>チクデンチ</t>
    </rPh>
    <rPh sb="12" eb="14">
      <t>セッチ</t>
    </rPh>
    <rPh sb="14" eb="16">
      <t>コウジ</t>
    </rPh>
    <phoneticPr fontId="3"/>
  </si>
  <si>
    <t>上記蓄電池の設置工事</t>
    <rPh sb="0" eb="2">
      <t>ジョウキ</t>
    </rPh>
    <rPh sb="2" eb="5">
      <t>チクデンチ</t>
    </rPh>
    <rPh sb="6" eb="8">
      <t>セッチ</t>
    </rPh>
    <rPh sb="8" eb="10">
      <t>コウジ</t>
    </rPh>
    <phoneticPr fontId="3"/>
  </si>
  <si>
    <t>○○㈱、○○㈱、○○㈱</t>
    <phoneticPr fontId="3"/>
  </si>
  <si>
    <t>【検査様式１】</t>
    <rPh sb="1" eb="3">
      <t>ケンサ</t>
    </rPh>
    <rPh sb="3" eb="5">
      <t>ヨウシキ</t>
    </rPh>
    <phoneticPr fontId="3"/>
  </si>
  <si>
    <t>No</t>
    <phoneticPr fontId="3"/>
  </si>
  <si>
    <t>交付規程
（本文条項）</t>
    <rPh sb="0" eb="2">
      <t>コウフ</t>
    </rPh>
    <rPh sb="2" eb="4">
      <t>キテイ</t>
    </rPh>
    <rPh sb="6" eb="8">
      <t>ホンブン</t>
    </rPh>
    <rPh sb="8" eb="10">
      <t>ジョウコウ</t>
    </rPh>
    <phoneticPr fontId="3"/>
  </si>
  <si>
    <t>書　類　名</t>
    <rPh sb="0" eb="1">
      <t>ショ</t>
    </rPh>
    <rPh sb="2" eb="3">
      <t>タグイ</t>
    </rPh>
    <rPh sb="4" eb="5">
      <t>メイ</t>
    </rPh>
    <phoneticPr fontId="3"/>
  </si>
  <si>
    <t>中間検査
○：原本
△：コピー</t>
    <rPh sb="0" eb="2">
      <t>チュウカン</t>
    </rPh>
    <rPh sb="2" eb="4">
      <t>ケンサ</t>
    </rPh>
    <phoneticPr fontId="3"/>
  </si>
  <si>
    <t>確定検査
○：原本
△：コピー</t>
    <rPh sb="0" eb="2">
      <t>カクテイ</t>
    </rPh>
    <rPh sb="2" eb="4">
      <t>ケンサ</t>
    </rPh>
    <phoneticPr fontId="3"/>
  </si>
  <si>
    <t>ﾁｪｯｸ欄</t>
    <rPh sb="4" eb="5">
      <t>ラン</t>
    </rPh>
    <phoneticPr fontId="3"/>
  </si>
  <si>
    <t>様式第１
（第４条）</t>
    <rPh sb="0" eb="3">
      <t>ヨウシキダイ</t>
    </rPh>
    <rPh sb="6" eb="7">
      <t>ダイ</t>
    </rPh>
    <rPh sb="8" eb="9">
      <t>ジョウ</t>
    </rPh>
    <phoneticPr fontId="3"/>
  </si>
  <si>
    <t>交付申請書</t>
    <rPh sb="0" eb="2">
      <t>コウフ</t>
    </rPh>
    <rPh sb="2" eb="5">
      <t>シンセイショ</t>
    </rPh>
    <phoneticPr fontId="3"/>
  </si>
  <si>
    <t>△</t>
    <phoneticPr fontId="3"/>
  </si>
  <si>
    <t>□</t>
    <phoneticPr fontId="3"/>
  </si>
  <si>
    <t>様式第２
（第４条）</t>
    <rPh sb="0" eb="3">
      <t>ヨウシキダイ</t>
    </rPh>
    <phoneticPr fontId="3"/>
  </si>
  <si>
    <t>実施計画書</t>
    <rPh sb="0" eb="2">
      <t>ジッシ</t>
    </rPh>
    <rPh sb="2" eb="5">
      <t>ケイカクショ</t>
    </rPh>
    <phoneticPr fontId="3"/>
  </si>
  <si>
    <t>様式第３
（第５条）</t>
    <rPh sb="0" eb="3">
      <t>ヨウシキダイ</t>
    </rPh>
    <phoneticPr fontId="3"/>
  </si>
  <si>
    <t>交付決定通知書</t>
    <rPh sb="0" eb="2">
      <t>コウフ</t>
    </rPh>
    <rPh sb="2" eb="4">
      <t>ケッテイ</t>
    </rPh>
    <rPh sb="4" eb="7">
      <t>ツウチショ</t>
    </rPh>
    <phoneticPr fontId="3"/>
  </si>
  <si>
    <t>○</t>
    <phoneticPr fontId="3"/>
  </si>
  <si>
    <t>交付申請書取下げ届出書</t>
    <rPh sb="0" eb="5">
      <t>コウフシンセイショ</t>
    </rPh>
    <rPh sb="5" eb="7">
      <t>トリサ</t>
    </rPh>
    <rPh sb="8" eb="11">
      <t>トドケデショ</t>
    </rPh>
    <phoneticPr fontId="3"/>
  </si>
  <si>
    <t>様式第５
（第９条）</t>
    <rPh sb="0" eb="3">
      <t>ヨウシキダイ</t>
    </rPh>
    <phoneticPr fontId="3"/>
  </si>
  <si>
    <t>計画変更（等）承認申請書</t>
    <rPh sb="0" eb="2">
      <t>ケイカク</t>
    </rPh>
    <rPh sb="2" eb="4">
      <t>ヘンコウ</t>
    </rPh>
    <rPh sb="5" eb="6">
      <t>トウ</t>
    </rPh>
    <rPh sb="7" eb="9">
      <t>ショウニン</t>
    </rPh>
    <rPh sb="9" eb="12">
      <t>シンセイショ</t>
    </rPh>
    <phoneticPr fontId="3"/>
  </si>
  <si>
    <t>様式第６
（第１２条）</t>
    <rPh sb="0" eb="3">
      <t>ヨウシキダイ</t>
    </rPh>
    <phoneticPr fontId="3"/>
  </si>
  <si>
    <t>事故報告書</t>
    <rPh sb="0" eb="2">
      <t>ジコ</t>
    </rPh>
    <rPh sb="2" eb="5">
      <t>ホウコクショ</t>
    </rPh>
    <phoneticPr fontId="3"/>
  </si>
  <si>
    <t>様式第７
（第１３条）</t>
    <rPh sb="0" eb="3">
      <t>ヨウシキダイ</t>
    </rPh>
    <phoneticPr fontId="3"/>
  </si>
  <si>
    <t>状況報告書</t>
    <rPh sb="0" eb="2">
      <t>ジョウキョウ</t>
    </rPh>
    <rPh sb="2" eb="5">
      <t>ホウコクショ</t>
    </rPh>
    <phoneticPr fontId="3"/>
  </si>
  <si>
    <t>様式第８
（第１４条）</t>
    <rPh sb="0" eb="3">
      <t>ヨウシキダイ</t>
    </rPh>
    <phoneticPr fontId="3"/>
  </si>
  <si>
    <t>実績報告書</t>
    <rPh sb="0" eb="5">
      <t>ジッセキホウコクショ</t>
    </rPh>
    <phoneticPr fontId="3"/>
  </si>
  <si>
    <t>様式第９
（第１４条）</t>
    <rPh sb="0" eb="3">
      <t>ヨウシキダイ</t>
    </rPh>
    <phoneticPr fontId="3"/>
  </si>
  <si>
    <t>年度末実績報告書</t>
    <rPh sb="0" eb="3">
      <t>ネンドマツ</t>
    </rPh>
    <rPh sb="3" eb="5">
      <t>ジッセキ</t>
    </rPh>
    <rPh sb="5" eb="8">
      <t>ホウコクショ</t>
    </rPh>
    <phoneticPr fontId="3"/>
  </si>
  <si>
    <t>・必要に応じて用意ください</t>
    <rPh sb="1" eb="3">
      <t>ヒツヨウ</t>
    </rPh>
    <rPh sb="4" eb="5">
      <t>オウ</t>
    </rPh>
    <rPh sb="7" eb="9">
      <t>ヨウイ</t>
    </rPh>
    <phoneticPr fontId="3"/>
  </si>
  <si>
    <t>様式第１０
（第１５条）</t>
    <rPh sb="0" eb="3">
      <t>ヨウシキダイ</t>
    </rPh>
    <phoneticPr fontId="3"/>
  </si>
  <si>
    <t>承継承認申請書</t>
    <rPh sb="0" eb="2">
      <t>ショウケイ</t>
    </rPh>
    <rPh sb="2" eb="4">
      <t>ショウニン</t>
    </rPh>
    <rPh sb="4" eb="7">
      <t>シンセイショ</t>
    </rPh>
    <phoneticPr fontId="3"/>
  </si>
  <si>
    <t>様式第１１
（第１６条）</t>
    <rPh sb="0" eb="3">
      <t>ヨウシキダイ</t>
    </rPh>
    <phoneticPr fontId="3"/>
  </si>
  <si>
    <t>返還報告書</t>
    <rPh sb="0" eb="2">
      <t>ヘンカン</t>
    </rPh>
    <rPh sb="2" eb="5">
      <t>ホウコクショ</t>
    </rPh>
    <phoneticPr fontId="3"/>
  </si>
  <si>
    <t>様式第１２
（第１７条）</t>
    <rPh sb="0" eb="3">
      <t>ヨウシキダイ</t>
    </rPh>
    <phoneticPr fontId="3"/>
  </si>
  <si>
    <t>精算（概算）払請求書</t>
    <rPh sb="0" eb="2">
      <t>セイサン</t>
    </rPh>
    <rPh sb="3" eb="5">
      <t>ガイサン</t>
    </rPh>
    <rPh sb="6" eb="7">
      <t>ハラ</t>
    </rPh>
    <rPh sb="7" eb="10">
      <t>セイキュウショ</t>
    </rPh>
    <phoneticPr fontId="3"/>
  </si>
  <si>
    <t>・IAEからの補助金交付決定通知受領後速やかに提出ください
・概算払はご相談ください</t>
    <rPh sb="7" eb="10">
      <t>ホジョキン</t>
    </rPh>
    <rPh sb="10" eb="12">
      <t>コウフ</t>
    </rPh>
    <rPh sb="12" eb="14">
      <t>ケッテイ</t>
    </rPh>
    <rPh sb="14" eb="16">
      <t>ツウチ</t>
    </rPh>
    <rPh sb="16" eb="18">
      <t>ジュリョウ</t>
    </rPh>
    <rPh sb="18" eb="19">
      <t>ゴ</t>
    </rPh>
    <rPh sb="19" eb="20">
      <t>スミ</t>
    </rPh>
    <rPh sb="23" eb="25">
      <t>テイシュツ</t>
    </rPh>
    <rPh sb="31" eb="33">
      <t>ガイサン</t>
    </rPh>
    <rPh sb="33" eb="34">
      <t>バライ</t>
    </rPh>
    <rPh sb="36" eb="38">
      <t>ソウダン</t>
    </rPh>
    <phoneticPr fontId="3"/>
  </si>
  <si>
    <t>様式第１３
（第１９条）</t>
    <rPh sb="0" eb="3">
      <t>ヨウシキダイ</t>
    </rPh>
    <phoneticPr fontId="3"/>
  </si>
  <si>
    <t>消費税額及び地方消費税額の額の確定に伴う報告書</t>
    <rPh sb="0" eb="3">
      <t>ショウヒゼイ</t>
    </rPh>
    <rPh sb="3" eb="4">
      <t>ガク</t>
    </rPh>
    <rPh sb="4" eb="5">
      <t>オヨ</t>
    </rPh>
    <rPh sb="6" eb="8">
      <t>チホウ</t>
    </rPh>
    <rPh sb="8" eb="11">
      <t>ショウヒゼイ</t>
    </rPh>
    <rPh sb="11" eb="12">
      <t>ガク</t>
    </rPh>
    <rPh sb="13" eb="14">
      <t>ガク</t>
    </rPh>
    <rPh sb="15" eb="17">
      <t>カクテイ</t>
    </rPh>
    <rPh sb="18" eb="19">
      <t>トモナ</t>
    </rPh>
    <rPh sb="20" eb="23">
      <t>ホウコクショ</t>
    </rPh>
    <phoneticPr fontId="3"/>
  </si>
  <si>
    <t>様式第１４
（第２３条）</t>
    <rPh sb="0" eb="3">
      <t>ヨウシキダイ</t>
    </rPh>
    <phoneticPr fontId="3"/>
  </si>
  <si>
    <t>取得財産等管理台帳</t>
    <rPh sb="0" eb="2">
      <t>シュトク</t>
    </rPh>
    <rPh sb="2" eb="4">
      <t>ザイサン</t>
    </rPh>
    <rPh sb="4" eb="5">
      <t>トウ</t>
    </rPh>
    <rPh sb="5" eb="7">
      <t>カンリ</t>
    </rPh>
    <rPh sb="7" eb="9">
      <t>ダイチョウ</t>
    </rPh>
    <phoneticPr fontId="3"/>
  </si>
  <si>
    <t>・検査時に現物確認をします。</t>
    <rPh sb="1" eb="3">
      <t>ケンサ</t>
    </rPh>
    <rPh sb="3" eb="4">
      <t>ジ</t>
    </rPh>
    <rPh sb="5" eb="7">
      <t>ゲンブツ</t>
    </rPh>
    <rPh sb="7" eb="9">
      <t>カクニン</t>
    </rPh>
    <phoneticPr fontId="3"/>
  </si>
  <si>
    <t>様式第１５
（第２３条）</t>
    <rPh sb="0" eb="3">
      <t>ヨウシキダイ</t>
    </rPh>
    <phoneticPr fontId="3"/>
  </si>
  <si>
    <t>取得財産等管理明細表
（平成２８年度）</t>
    <rPh sb="0" eb="2">
      <t>シュトク</t>
    </rPh>
    <rPh sb="2" eb="4">
      <t>ザイサン</t>
    </rPh>
    <rPh sb="4" eb="5">
      <t>トウ</t>
    </rPh>
    <rPh sb="5" eb="7">
      <t>カンリ</t>
    </rPh>
    <rPh sb="7" eb="10">
      <t>メイサイヒョウ</t>
    </rPh>
    <rPh sb="12" eb="14">
      <t>ヘイセイ</t>
    </rPh>
    <rPh sb="16" eb="18">
      <t>ネンド</t>
    </rPh>
    <phoneticPr fontId="3"/>
  </si>
  <si>
    <t>様式第１６
（第２４条）</t>
    <rPh sb="0" eb="3">
      <t>ヨウシキダイ</t>
    </rPh>
    <phoneticPr fontId="3"/>
  </si>
  <si>
    <t>財産処分承認申請書</t>
    <rPh sb="0" eb="2">
      <t>ザイサン</t>
    </rPh>
    <rPh sb="2" eb="4">
      <t>ショブン</t>
    </rPh>
    <rPh sb="4" eb="6">
      <t>ショウニン</t>
    </rPh>
    <rPh sb="6" eb="9">
      <t>シンセイショ</t>
    </rPh>
    <phoneticPr fontId="3"/>
  </si>
  <si>
    <t>様式任意</t>
    <rPh sb="0" eb="2">
      <t>ヨウシキ</t>
    </rPh>
    <rPh sb="2" eb="4">
      <t>ニンイ</t>
    </rPh>
    <phoneticPr fontId="3"/>
  </si>
  <si>
    <t>提出</t>
    <rPh sb="0" eb="2">
      <t>テイシュツ</t>
    </rPh>
    <phoneticPr fontId="3"/>
  </si>
  <si>
    <t>検査様式１</t>
    <rPh sb="0" eb="2">
      <t>ケンサ</t>
    </rPh>
    <rPh sb="2" eb="4">
      <t>ヨウシキ</t>
    </rPh>
    <phoneticPr fontId="3"/>
  </si>
  <si>
    <t>検査書類リスト</t>
    <rPh sb="0" eb="2">
      <t>ケンサ</t>
    </rPh>
    <rPh sb="2" eb="4">
      <t>ショルイ</t>
    </rPh>
    <phoneticPr fontId="3"/>
  </si>
  <si>
    <t>・本紙</t>
    <rPh sb="1" eb="3">
      <t>ホンシ</t>
    </rPh>
    <phoneticPr fontId="3"/>
  </si>
  <si>
    <t>検査様式２</t>
    <rPh sb="0" eb="2">
      <t>ケンサ</t>
    </rPh>
    <rPh sb="2" eb="4">
      <t>ヨウシキ</t>
    </rPh>
    <phoneticPr fontId="3"/>
  </si>
  <si>
    <t>経費発生調書（○○事業）</t>
    <rPh sb="0" eb="2">
      <t>ケイヒ</t>
    </rPh>
    <rPh sb="2" eb="4">
      <t>ハッセイ</t>
    </rPh>
    <rPh sb="4" eb="6">
      <t>チョウショ</t>
    </rPh>
    <rPh sb="9" eb="11">
      <t>ジギョウ</t>
    </rPh>
    <phoneticPr fontId="3"/>
  </si>
  <si>
    <t>検査様式３</t>
    <rPh sb="0" eb="2">
      <t>ケンサ</t>
    </rPh>
    <rPh sb="2" eb="4">
      <t>ヨウシキ</t>
    </rPh>
    <phoneticPr fontId="3"/>
  </si>
  <si>
    <t>労務費積算書</t>
    <rPh sb="0" eb="3">
      <t>ロウムヒ</t>
    </rPh>
    <rPh sb="3" eb="5">
      <t>セキサン</t>
    </rPh>
    <rPh sb="5" eb="6">
      <t>ショ</t>
    </rPh>
    <phoneticPr fontId="3"/>
  </si>
  <si>
    <t>・就業規則、給与規程等
・出勤簿、タイムカード
・年間所定労働時間算出表
・議事録
・人件費
①給与の支払の事実を示す証憑類（銀行振込受領書等）
②所定時間外労働や休日出勤手当を支給している場合は、支払が確認できる書類
③出向者等の雇用関係を示す証憑類
④個人別・月別の人件費集計表
⑤法定福利費の算出根拠がわかる書類</t>
    <rPh sb="1" eb="3">
      <t>シュウギョウ</t>
    </rPh>
    <rPh sb="3" eb="5">
      <t>キソク</t>
    </rPh>
    <rPh sb="6" eb="8">
      <t>キュウヨ</t>
    </rPh>
    <rPh sb="8" eb="10">
      <t>キテイ</t>
    </rPh>
    <rPh sb="10" eb="11">
      <t>トウ</t>
    </rPh>
    <rPh sb="13" eb="15">
      <t>シュッキン</t>
    </rPh>
    <rPh sb="15" eb="16">
      <t>ボ</t>
    </rPh>
    <rPh sb="25" eb="27">
      <t>ネンカン</t>
    </rPh>
    <rPh sb="27" eb="29">
      <t>ショテイ</t>
    </rPh>
    <rPh sb="29" eb="31">
      <t>ロウドウ</t>
    </rPh>
    <rPh sb="31" eb="33">
      <t>ジカン</t>
    </rPh>
    <rPh sb="33" eb="35">
      <t>サンシュツ</t>
    </rPh>
    <rPh sb="35" eb="36">
      <t>ヒョウ</t>
    </rPh>
    <rPh sb="38" eb="41">
      <t>ギジロク</t>
    </rPh>
    <rPh sb="48" eb="50">
      <t>キュウヨ</t>
    </rPh>
    <rPh sb="128" eb="130">
      <t>コジン</t>
    </rPh>
    <rPh sb="130" eb="131">
      <t>ベツ</t>
    </rPh>
    <rPh sb="132" eb="134">
      <t>ツキベツ</t>
    </rPh>
    <rPh sb="135" eb="138">
      <t>ジンケンヒ</t>
    </rPh>
    <rPh sb="138" eb="141">
      <t>シュウケイヒョウ</t>
    </rPh>
    <rPh sb="143" eb="145">
      <t>ホウテイ</t>
    </rPh>
    <rPh sb="145" eb="147">
      <t>フクリ</t>
    </rPh>
    <rPh sb="147" eb="148">
      <t>ヒ</t>
    </rPh>
    <rPh sb="149" eb="151">
      <t>サンシュツ</t>
    </rPh>
    <rPh sb="151" eb="153">
      <t>コンキョ</t>
    </rPh>
    <rPh sb="157" eb="159">
      <t>ショルイ</t>
    </rPh>
    <phoneticPr fontId="3"/>
  </si>
  <si>
    <t>・人件費
①支払の事実を示す証憑類（銀行振込受領書等）
②所定時間外労働や休日出勤手当を支給している場合は、支払が確認できる書類
③出向者等の雇用関係を示す証憑類</t>
    <rPh sb="1" eb="4">
      <t>ジンケンヒ</t>
    </rPh>
    <rPh sb="6" eb="8">
      <t>シハラ</t>
    </rPh>
    <rPh sb="9" eb="11">
      <t>ジジツ</t>
    </rPh>
    <rPh sb="12" eb="13">
      <t>シメ</t>
    </rPh>
    <rPh sb="14" eb="16">
      <t>ショウヒョウ</t>
    </rPh>
    <rPh sb="16" eb="17">
      <t>ルイ</t>
    </rPh>
    <rPh sb="18" eb="20">
      <t>ギンコウ</t>
    </rPh>
    <rPh sb="20" eb="22">
      <t>フリコミ</t>
    </rPh>
    <rPh sb="22" eb="25">
      <t>ジュリョウショ</t>
    </rPh>
    <rPh sb="25" eb="26">
      <t>トウ</t>
    </rPh>
    <rPh sb="29" eb="31">
      <t>ショテイ</t>
    </rPh>
    <rPh sb="31" eb="34">
      <t>ジカンガイ</t>
    </rPh>
    <rPh sb="34" eb="36">
      <t>ロウドウ</t>
    </rPh>
    <rPh sb="37" eb="39">
      <t>キュウジツ</t>
    </rPh>
    <rPh sb="39" eb="41">
      <t>シュッキン</t>
    </rPh>
    <rPh sb="41" eb="43">
      <t>テアテ</t>
    </rPh>
    <rPh sb="44" eb="46">
      <t>シキュウ</t>
    </rPh>
    <rPh sb="50" eb="52">
      <t>バアイ</t>
    </rPh>
    <rPh sb="54" eb="56">
      <t>シハラ</t>
    </rPh>
    <rPh sb="57" eb="59">
      <t>カクニン</t>
    </rPh>
    <rPh sb="62" eb="64">
      <t>ショルイ</t>
    </rPh>
    <rPh sb="66" eb="69">
      <t>シュッコウシャ</t>
    </rPh>
    <rPh sb="69" eb="70">
      <t>トウ</t>
    </rPh>
    <rPh sb="71" eb="73">
      <t>コヨウ</t>
    </rPh>
    <rPh sb="73" eb="75">
      <t>カンケイ</t>
    </rPh>
    <rPh sb="76" eb="77">
      <t>シメ</t>
    </rPh>
    <rPh sb="78" eb="80">
      <t>ショウヒョウ</t>
    </rPh>
    <rPh sb="80" eb="81">
      <t>ルイ</t>
    </rPh>
    <phoneticPr fontId="3"/>
  </si>
  <si>
    <t>検査様式４</t>
    <rPh sb="0" eb="2">
      <t>ケンサ</t>
    </rPh>
    <rPh sb="2" eb="4">
      <t>ヨウシキ</t>
    </rPh>
    <phoneticPr fontId="3"/>
  </si>
  <si>
    <t>健保等級証明書</t>
    <rPh sb="0" eb="2">
      <t>ケンポ</t>
    </rPh>
    <rPh sb="2" eb="4">
      <t>トウキュウ</t>
    </rPh>
    <rPh sb="4" eb="7">
      <t>ショウメイショ</t>
    </rPh>
    <phoneticPr fontId="3"/>
  </si>
  <si>
    <t>・人件費単価について健保等級を使用しない場合は、人件費単価の算定根拠（賃金台帳等）を提出ください</t>
    <rPh sb="1" eb="4">
      <t>ジンケンヒ</t>
    </rPh>
    <rPh sb="4" eb="6">
      <t>タンカ</t>
    </rPh>
    <rPh sb="10" eb="12">
      <t>ケンポ</t>
    </rPh>
    <rPh sb="12" eb="14">
      <t>トウキュウ</t>
    </rPh>
    <rPh sb="15" eb="17">
      <t>シヨウ</t>
    </rPh>
    <rPh sb="20" eb="22">
      <t>バアイ</t>
    </rPh>
    <rPh sb="24" eb="29">
      <t>ジンケンヒタンカ</t>
    </rPh>
    <rPh sb="30" eb="32">
      <t>サンテイ</t>
    </rPh>
    <rPh sb="32" eb="34">
      <t>コンキョ</t>
    </rPh>
    <rPh sb="35" eb="37">
      <t>チンギン</t>
    </rPh>
    <rPh sb="37" eb="39">
      <t>ダイチョウ</t>
    </rPh>
    <rPh sb="39" eb="40">
      <t>トウ</t>
    </rPh>
    <rPh sb="42" eb="44">
      <t>テイシュツ</t>
    </rPh>
    <phoneticPr fontId="3"/>
  </si>
  <si>
    <t>検査様式５</t>
    <rPh sb="0" eb="2">
      <t>ケンサ</t>
    </rPh>
    <rPh sb="2" eb="4">
      <t>ヨウシキ</t>
    </rPh>
    <phoneticPr fontId="3"/>
  </si>
  <si>
    <t>業務日誌</t>
    <rPh sb="0" eb="2">
      <t>ギョウム</t>
    </rPh>
    <rPh sb="2" eb="4">
      <t>ニッシ</t>
    </rPh>
    <phoneticPr fontId="3"/>
  </si>
  <si>
    <t>○</t>
    <phoneticPr fontId="3"/>
  </si>
  <si>
    <t>・経産省マニュアルを参照ください
・他業務との重複がある場合は要注意</t>
    <rPh sb="1" eb="4">
      <t>ケイサンショウ</t>
    </rPh>
    <rPh sb="10" eb="12">
      <t>サンショウ</t>
    </rPh>
    <rPh sb="18" eb="19">
      <t>タ</t>
    </rPh>
    <rPh sb="19" eb="21">
      <t>ギョウム</t>
    </rPh>
    <rPh sb="23" eb="25">
      <t>チョウフク</t>
    </rPh>
    <rPh sb="28" eb="30">
      <t>バアイ</t>
    </rPh>
    <rPh sb="31" eb="34">
      <t>ヨウチュウイ</t>
    </rPh>
    <phoneticPr fontId="3"/>
  </si>
  <si>
    <t>□</t>
    <phoneticPr fontId="3"/>
  </si>
  <si>
    <t>月別項目別明細書</t>
    <rPh sb="0" eb="2">
      <t>ツキベツ</t>
    </rPh>
    <rPh sb="2" eb="4">
      <t>コウモク</t>
    </rPh>
    <rPh sb="4" eb="5">
      <t>ベツ</t>
    </rPh>
    <rPh sb="5" eb="8">
      <t>メイサイショ</t>
    </rPh>
    <phoneticPr fontId="3"/>
  </si>
  <si>
    <t>・機械装置等
①仕様書→見積→発注（契約）→納品→検収→請求→支払を確認できる書類
②見積依頼の状況がわかる書類
③支払が確認できる書類
④自社調達の場合、利益排除を示す書類
・旅費
①旅費規程
②出張命令書、出張経路・金額（駅スパート等）、、出張報告書</t>
    <rPh sb="1" eb="3">
      <t>キカイ</t>
    </rPh>
    <rPh sb="3" eb="5">
      <t>ソウチ</t>
    </rPh>
    <rPh sb="5" eb="6">
      <t>トウ</t>
    </rPh>
    <rPh sb="8" eb="11">
      <t>シヨウショ</t>
    </rPh>
    <rPh sb="12" eb="14">
      <t>ミツモリ</t>
    </rPh>
    <rPh sb="15" eb="17">
      <t>ハッチュウ</t>
    </rPh>
    <rPh sb="18" eb="20">
      <t>ケイヤク</t>
    </rPh>
    <rPh sb="22" eb="24">
      <t>ノウヒン</t>
    </rPh>
    <rPh sb="25" eb="27">
      <t>ケンシュウ</t>
    </rPh>
    <rPh sb="28" eb="30">
      <t>セイキュウ</t>
    </rPh>
    <rPh sb="31" eb="33">
      <t>シハライ</t>
    </rPh>
    <rPh sb="34" eb="36">
      <t>カクニン</t>
    </rPh>
    <rPh sb="39" eb="41">
      <t>ショルイ</t>
    </rPh>
    <rPh sb="43" eb="45">
      <t>ミツモリ</t>
    </rPh>
    <rPh sb="45" eb="47">
      <t>イライ</t>
    </rPh>
    <rPh sb="48" eb="50">
      <t>ジョウキョウ</t>
    </rPh>
    <rPh sb="54" eb="56">
      <t>ショルイ</t>
    </rPh>
    <rPh sb="70" eb="72">
      <t>ジシャ</t>
    </rPh>
    <rPh sb="72" eb="74">
      <t>チョウタツ</t>
    </rPh>
    <rPh sb="75" eb="77">
      <t>バアイ</t>
    </rPh>
    <rPh sb="78" eb="80">
      <t>リエキ</t>
    </rPh>
    <rPh sb="80" eb="82">
      <t>ハイジョ</t>
    </rPh>
    <rPh sb="83" eb="84">
      <t>シメ</t>
    </rPh>
    <rPh sb="85" eb="87">
      <t>ショルイ</t>
    </rPh>
    <rPh sb="89" eb="91">
      <t>リョヒ</t>
    </rPh>
    <rPh sb="93" eb="95">
      <t>リョヒ</t>
    </rPh>
    <rPh sb="95" eb="97">
      <t>キテイ</t>
    </rPh>
    <rPh sb="99" eb="101">
      <t>シュッチョウ</t>
    </rPh>
    <rPh sb="101" eb="104">
      <t>メイレイショ</t>
    </rPh>
    <rPh sb="105" eb="107">
      <t>シュッチョウ</t>
    </rPh>
    <rPh sb="107" eb="109">
      <t>ケイロ</t>
    </rPh>
    <rPh sb="110" eb="112">
      <t>キンガク</t>
    </rPh>
    <rPh sb="113" eb="114">
      <t>エキ</t>
    </rPh>
    <rPh sb="118" eb="119">
      <t>トウ</t>
    </rPh>
    <rPh sb="122" eb="124">
      <t>シュッチョウ</t>
    </rPh>
    <rPh sb="124" eb="127">
      <t>ホウコクショ</t>
    </rPh>
    <phoneticPr fontId="3"/>
  </si>
  <si>
    <t xml:space="preserve">
・機械装置等の導入費、委託費、外注（請負）費、通信費、各種リース料
印刷製本費
①見積依頼の状況がわかる書類（見積書・相見積書、選定理由書等を含む）
②仕様書、カタログ等
③発注書（控）・注文請書、契約書
④納品書・検収書
⑤請求書
⑥銀行振込受領書（支払が確認できる書類）
⑦自社調達の場合、利益排除を示す書類
・旅費
①旅費規程等
②出張命令書
③旅費計算書（出張経路・金額（駅スパート等））
④出張報告書
⑤領収書（航空機、タクシー）
⑥銀行振込受領書
⑦現金出納簿、出張者からの領収書</t>
    <rPh sb="24" eb="27">
      <t>ツウシンヒ</t>
    </rPh>
    <rPh sb="28" eb="30">
      <t>カクシュ</t>
    </rPh>
    <rPh sb="33" eb="34">
      <t>リョウ</t>
    </rPh>
    <rPh sb="35" eb="37">
      <t>インサツ</t>
    </rPh>
    <rPh sb="37" eb="39">
      <t>セイホン</t>
    </rPh>
    <rPh sb="39" eb="40">
      <t>ヒ</t>
    </rPh>
    <rPh sb="56" eb="59">
      <t>ミツモリショ</t>
    </rPh>
    <rPh sb="60" eb="61">
      <t>アイ</t>
    </rPh>
    <rPh sb="61" eb="64">
      <t>ミツモリショ</t>
    </rPh>
    <rPh sb="65" eb="67">
      <t>センテイ</t>
    </rPh>
    <rPh sb="67" eb="70">
      <t>リユウショ</t>
    </rPh>
    <rPh sb="70" eb="71">
      <t>トウ</t>
    </rPh>
    <rPh sb="72" eb="73">
      <t>フク</t>
    </rPh>
    <rPh sb="77" eb="80">
      <t>シヨウショ</t>
    </rPh>
    <rPh sb="85" eb="86">
      <t>トウ</t>
    </rPh>
    <rPh sb="88" eb="91">
      <t>ハッチュウショ</t>
    </rPh>
    <rPh sb="92" eb="93">
      <t>ヒカエ</t>
    </rPh>
    <rPh sb="95" eb="97">
      <t>チュウモン</t>
    </rPh>
    <rPh sb="97" eb="99">
      <t>ウケショ</t>
    </rPh>
    <rPh sb="100" eb="103">
      <t>ケイヤクショ</t>
    </rPh>
    <rPh sb="105" eb="108">
      <t>ノウヒンショ</t>
    </rPh>
    <rPh sb="109" eb="112">
      <t>ケンシュウショ</t>
    </rPh>
    <rPh sb="114" eb="117">
      <t>セイキュウショ</t>
    </rPh>
    <phoneticPr fontId="3"/>
  </si>
  <si>
    <t xml:space="preserve">
・会議費、謝金
①就任依頼書、承諾書等
②開催通知
③出席者名簿・議事録等
④見積書、請求書、領収書（借料、茶菓料）
⑤銀行振込受領書</t>
    <phoneticPr fontId="3"/>
  </si>
  <si>
    <t>検査様式６</t>
    <rPh sb="0" eb="2">
      <t>ケンサ</t>
    </rPh>
    <rPh sb="2" eb="4">
      <t>ヨウシキ</t>
    </rPh>
    <phoneticPr fontId="3"/>
  </si>
  <si>
    <t>補助事業チェックリスト</t>
    <phoneticPr fontId="3"/>
  </si>
  <si>
    <t>・METIホームページから入手してください
http://www.meti.go.jp/information_2/publicoffer/jimusyori_manual.html</t>
    <rPh sb="13" eb="15">
      <t>ニュウシュ</t>
    </rPh>
    <phoneticPr fontId="3"/>
  </si>
  <si>
    <t>http://www.meti.go.jp/information_2/publicoffer/jimusyori_manual.html</t>
    <phoneticPr fontId="3"/>
  </si>
  <si>
    <t>検査様式８</t>
    <rPh sb="0" eb="4">
      <t>ケンサヨウシキ</t>
    </rPh>
    <phoneticPr fontId="3"/>
  </si>
  <si>
    <t>契約一覧</t>
    <rPh sb="0" eb="2">
      <t>ケイヤク</t>
    </rPh>
    <rPh sb="2" eb="4">
      <t>イチラン</t>
    </rPh>
    <phoneticPr fontId="3"/>
  </si>
  <si>
    <t>消費税</t>
    <rPh sb="0" eb="3">
      <t>ショウヒゼイ</t>
    </rPh>
    <phoneticPr fontId="3"/>
  </si>
  <si>
    <t>経 費 発 生 調 書（A事業用）</t>
    <rPh sb="13" eb="16">
      <t>ジギョウヨウ</t>
    </rPh>
    <phoneticPr fontId="3"/>
  </si>
  <si>
    <t>　1/2以内</t>
    <rPh sb="4" eb="6">
      <t>イナイ</t>
    </rPh>
    <phoneticPr fontId="3"/>
  </si>
  <si>
    <t>賞与の支給回数</t>
    <phoneticPr fontId="3"/>
  </si>
  <si>
    <t>【検査様式２（Ｂ事業用）】</t>
    <rPh sb="1" eb="3">
      <t>ケンサ</t>
    </rPh>
    <rPh sb="3" eb="5">
      <t>ヨウシキ</t>
    </rPh>
    <rPh sb="8" eb="11">
      <t>ジギョウヨウ</t>
    </rPh>
    <phoneticPr fontId="3"/>
  </si>
  <si>
    <t>【検査様式２（Ａ事業用）】</t>
    <rPh sb="1" eb="3">
      <t>ケンサ</t>
    </rPh>
    <rPh sb="3" eb="5">
      <t>ヨウシキ</t>
    </rPh>
    <rPh sb="8" eb="11">
      <t>ジギョウヨウ</t>
    </rPh>
    <phoneticPr fontId="3"/>
  </si>
  <si>
    <t>【検査様式４】</t>
    <rPh sb="1" eb="3">
      <t>ケンサ</t>
    </rPh>
    <rPh sb="3" eb="5">
      <t>ヨウシキ</t>
    </rPh>
    <phoneticPr fontId="3"/>
  </si>
  <si>
    <t>【検査様式５】</t>
    <rPh sb="1" eb="3">
      <t>ケンサ</t>
    </rPh>
    <phoneticPr fontId="3"/>
  </si>
  <si>
    <t>【検査様式６】</t>
    <phoneticPr fontId="3"/>
  </si>
  <si>
    <t>【検査様式６-旅費】</t>
    <phoneticPr fontId="3"/>
  </si>
  <si>
    <t>【検査様式７】</t>
    <rPh sb="1" eb="3">
      <t>ケンサ</t>
    </rPh>
    <rPh sb="3" eb="5">
      <t>ヨウシキ</t>
    </rPh>
    <phoneticPr fontId="3"/>
  </si>
  <si>
    <t>　</t>
    <phoneticPr fontId="3"/>
  </si>
  <si>
    <t>対象項目名</t>
    <phoneticPr fontId="3"/>
  </si>
  <si>
    <t>　補助人件費</t>
    <rPh sb="1" eb="3">
      <t>ホジョ</t>
    </rPh>
    <rPh sb="3" eb="6">
      <t>ジンケンヒ</t>
    </rPh>
    <phoneticPr fontId="3"/>
  </si>
  <si>
    <t>補助者氏名</t>
    <rPh sb="0" eb="3">
      <t>ホジョシャ</t>
    </rPh>
    <rPh sb="3" eb="5">
      <t>シメイ</t>
    </rPh>
    <phoneticPr fontId="3"/>
  </si>
  <si>
    <t>勤務時間</t>
    <rPh sb="0" eb="2">
      <t>キンム</t>
    </rPh>
    <rPh sb="2" eb="4">
      <t>ジカン</t>
    </rPh>
    <phoneticPr fontId="3"/>
  </si>
  <si>
    <t>第１/四半期　計</t>
    <rPh sb="0" eb="1">
      <t>ダイ</t>
    </rPh>
    <rPh sb="3" eb="6">
      <t>シハンキ</t>
    </rPh>
    <rPh sb="7" eb="8">
      <t>ケイ</t>
    </rPh>
    <phoneticPr fontId="3"/>
  </si>
  <si>
    <t>(18)</t>
    <phoneticPr fontId="3"/>
  </si>
  <si>
    <t>岩島 昌康（９月分）</t>
    <rPh sb="7" eb="9">
      <t>ガツブン</t>
    </rPh>
    <phoneticPr fontId="3"/>
  </si>
  <si>
    <t>　　〃　　　　（時間外労働）</t>
    <rPh sb="8" eb="11">
      <t>ジカンガイ</t>
    </rPh>
    <rPh sb="11" eb="13">
      <t>ロウドウ</t>
    </rPh>
    <phoneticPr fontId="3"/>
  </si>
  <si>
    <t>〃</t>
    <phoneticPr fontId="3"/>
  </si>
  <si>
    <t>(19)</t>
    <phoneticPr fontId="3"/>
  </si>
  <si>
    <t>○○　昭雄</t>
    <rPh sb="3" eb="5">
      <t>アキオ</t>
    </rPh>
    <phoneticPr fontId="3"/>
  </si>
  <si>
    <t>(20)</t>
    <phoneticPr fontId="3"/>
  </si>
  <si>
    <t>△△　靖男</t>
    <rPh sb="3" eb="5">
      <t>ヤスオ</t>
    </rPh>
    <phoneticPr fontId="3"/>
  </si>
  <si>
    <t>９月計</t>
    <rPh sb="1" eb="2">
      <t>ガツ</t>
    </rPh>
    <rPh sb="2" eb="3">
      <t>ケイ</t>
    </rPh>
    <phoneticPr fontId="3"/>
  </si>
  <si>
    <t>第２/四半期　計</t>
    <rPh sb="0" eb="1">
      <t>ダイ</t>
    </rPh>
    <rPh sb="3" eb="6">
      <t>シハンキ</t>
    </rPh>
    <rPh sb="7" eb="8">
      <t>ケイ</t>
    </rPh>
    <phoneticPr fontId="3"/>
  </si>
  <si>
    <t>１０月計</t>
    <rPh sb="2" eb="3">
      <t>ガツ</t>
    </rPh>
    <rPh sb="3" eb="4">
      <t>ケイ</t>
    </rPh>
    <phoneticPr fontId="3"/>
  </si>
  <si>
    <t>第３/四半期　計</t>
    <rPh sb="0" eb="1">
      <t>ダイ</t>
    </rPh>
    <rPh sb="3" eb="6">
      <t>シハンキ</t>
    </rPh>
    <rPh sb="7" eb="8">
      <t>ケイ</t>
    </rPh>
    <phoneticPr fontId="3"/>
  </si>
  <si>
    <t>第４/四半期　計</t>
    <rPh sb="0" eb="1">
      <t>ダイ</t>
    </rPh>
    <rPh sb="3" eb="6">
      <t>シハンキ</t>
    </rPh>
    <rPh sb="7" eb="8">
      <t>ケイ</t>
    </rPh>
    <phoneticPr fontId="3"/>
  </si>
  <si>
    <t>※</t>
    <phoneticPr fontId="3"/>
  </si>
  <si>
    <t>機械装置等の導入費</t>
    <rPh sb="0" eb="2">
      <t>キカイ</t>
    </rPh>
    <rPh sb="2" eb="4">
      <t>ソウチ</t>
    </rPh>
    <rPh sb="4" eb="5">
      <t>トウ</t>
    </rPh>
    <rPh sb="6" eb="8">
      <t>ドウニュウ</t>
    </rPh>
    <rPh sb="8" eb="9">
      <t>ヒ</t>
    </rPh>
    <phoneticPr fontId="3"/>
  </si>
  <si>
    <t>【検査様式６-補助人件費】</t>
    <phoneticPr fontId="3"/>
  </si>
  <si>
    <t>【検査様式3】</t>
    <rPh sb="1" eb="3">
      <t>ケンサ</t>
    </rPh>
    <rPh sb="3" eb="5">
      <t>ヨウシキ</t>
    </rPh>
    <phoneticPr fontId="3"/>
  </si>
  <si>
    <t>検査様式７</t>
    <rPh sb="0" eb="4">
      <t>ケンサヨウシキ</t>
    </rPh>
    <phoneticPr fontId="3"/>
  </si>
  <si>
    <t>検査様式９</t>
    <rPh sb="0" eb="4">
      <t>ケンサヨウシキ</t>
    </rPh>
    <phoneticPr fontId="3"/>
  </si>
  <si>
    <t>【検査様式９】</t>
    <rPh sb="1" eb="3">
      <t>ケンサ</t>
    </rPh>
    <phoneticPr fontId="3"/>
  </si>
  <si>
    <t>等級</t>
    <rPh sb="0" eb="2">
      <t>トウキュウ</t>
    </rPh>
    <phoneticPr fontId="3"/>
  </si>
  <si>
    <t>提出
確認</t>
    <rPh sb="0" eb="2">
      <t>テイシュツ</t>
    </rPh>
    <phoneticPr fontId="3"/>
  </si>
  <si>
    <t>確認</t>
    <phoneticPr fontId="3"/>
  </si>
  <si>
    <t>確認</t>
    <phoneticPr fontId="3"/>
  </si>
  <si>
    <t>提出</t>
    <rPh sb="0" eb="2">
      <t>テイシュツ</t>
    </rPh>
    <phoneticPr fontId="3"/>
  </si>
  <si>
    <t>―</t>
    <phoneticPr fontId="3"/>
  </si>
  <si>
    <t>・申請に当たっては事前にご相談ください
・申請承認があった場合はIAEからの承認書を含みます</t>
    <rPh sb="1" eb="3">
      <t>シンセイ</t>
    </rPh>
    <rPh sb="4" eb="5">
      <t>ア</t>
    </rPh>
    <rPh sb="9" eb="11">
      <t>ジゼン</t>
    </rPh>
    <rPh sb="13" eb="15">
      <t>ソウダン</t>
    </rPh>
    <rPh sb="21" eb="23">
      <t>シンセイ</t>
    </rPh>
    <rPh sb="23" eb="25">
      <t>ショウニン</t>
    </rPh>
    <rPh sb="29" eb="31">
      <t>バアイ</t>
    </rPh>
    <rPh sb="38" eb="40">
      <t>ショウニン</t>
    </rPh>
    <rPh sb="40" eb="41">
      <t>ショ</t>
    </rPh>
    <rPh sb="42" eb="43">
      <t>フク</t>
    </rPh>
    <phoneticPr fontId="3"/>
  </si>
  <si>
    <t>・平成２９年３月４日までに提出ください</t>
    <rPh sb="1" eb="3">
      <t>ヘイセイ</t>
    </rPh>
    <rPh sb="5" eb="6">
      <t>ネン</t>
    </rPh>
    <rPh sb="7" eb="8">
      <t>ツキ</t>
    </rPh>
    <rPh sb="9" eb="10">
      <t>ヒ</t>
    </rPh>
    <rPh sb="13" eb="15">
      <t>テイシュツ</t>
    </rPh>
    <phoneticPr fontId="3"/>
  </si>
  <si>
    <t>経理システム、内部牽制、システム開発、リース状況等</t>
    <rPh sb="0" eb="2">
      <t>ケイリ</t>
    </rPh>
    <rPh sb="7" eb="9">
      <t>ナイブ</t>
    </rPh>
    <rPh sb="9" eb="11">
      <t>ケンセイ</t>
    </rPh>
    <rPh sb="16" eb="18">
      <t>カイハツ</t>
    </rPh>
    <rPh sb="22" eb="24">
      <t>ジョウキョウ</t>
    </rPh>
    <rPh sb="24" eb="25">
      <t>トウ</t>
    </rPh>
    <phoneticPr fontId="3"/>
  </si>
  <si>
    <t>・物品購買フロー、経理システム、システム開発の状況、リース状況等を確認をします（場合によってはコピー可）</t>
    <rPh sb="1" eb="3">
      <t>ブッピン</t>
    </rPh>
    <rPh sb="3" eb="5">
      <t>コウバイ</t>
    </rPh>
    <rPh sb="9" eb="11">
      <t>ケイリ</t>
    </rPh>
    <rPh sb="20" eb="22">
      <t>カイハツ</t>
    </rPh>
    <rPh sb="23" eb="25">
      <t>ジョウキョウ</t>
    </rPh>
    <rPh sb="29" eb="31">
      <t>ジョウキョウ</t>
    </rPh>
    <rPh sb="31" eb="32">
      <t>トウ</t>
    </rPh>
    <rPh sb="33" eb="35">
      <t>カクニン</t>
    </rPh>
    <rPh sb="40" eb="42">
      <t>バアイ</t>
    </rPh>
    <rPh sb="50" eb="51">
      <t>カ</t>
    </rPh>
    <phoneticPr fontId="3"/>
  </si>
  <si>
    <t>△</t>
    <phoneticPr fontId="3"/>
  </si>
  <si>
    <t>B-2事業者と相談のうえ、７月の疎通確認実施までにB-1事業者に通知します。</t>
    <rPh sb="3" eb="6">
      <t>ジギョウシャ</t>
    </rPh>
    <rPh sb="7" eb="9">
      <t>ソウダン</t>
    </rPh>
    <rPh sb="14" eb="15">
      <t>ツキ</t>
    </rPh>
    <rPh sb="16" eb="18">
      <t>ソツウ</t>
    </rPh>
    <rPh sb="18" eb="20">
      <t>カクニン</t>
    </rPh>
    <rPh sb="20" eb="22">
      <t>ジッシ</t>
    </rPh>
    <rPh sb="28" eb="31">
      <t>ジギョウシャ</t>
    </rPh>
    <rPh sb="32" eb="34">
      <t>ツウチ</t>
    </rPh>
    <phoneticPr fontId="3"/>
  </si>
  <si>
    <t>留　　意　　事　　項
（確認する証拠書類等　必要に応じ提出）</t>
    <rPh sb="0" eb="1">
      <t>トメ</t>
    </rPh>
    <rPh sb="3" eb="4">
      <t>イ</t>
    </rPh>
    <rPh sb="6" eb="7">
      <t>コト</t>
    </rPh>
    <rPh sb="9" eb="10">
      <t>コウ</t>
    </rPh>
    <rPh sb="12" eb="14">
      <t>カクニン</t>
    </rPh>
    <rPh sb="16" eb="18">
      <t>ショウコ</t>
    </rPh>
    <rPh sb="18" eb="20">
      <t>ショルイ</t>
    </rPh>
    <rPh sb="20" eb="21">
      <t>トウ</t>
    </rPh>
    <rPh sb="22" eb="24">
      <t>ヒツヨウ</t>
    </rPh>
    <rPh sb="25" eb="26">
      <t>オウ</t>
    </rPh>
    <rPh sb="27" eb="29">
      <t>テイシュツ</t>
    </rPh>
    <phoneticPr fontId="3"/>
  </si>
  <si>
    <t>事業の概要と進捗状況</t>
    <phoneticPr fontId="3"/>
  </si>
  <si>
    <t>○</t>
    <phoneticPr fontId="3"/>
  </si>
  <si>
    <t>－</t>
    <phoneticPr fontId="3"/>
  </si>
  <si>
    <t>・A4版２枚程度にまとめて提出ください（人数分）</t>
    <phoneticPr fontId="3"/>
  </si>
  <si>
    <t>様式１</t>
    <rPh sb="0" eb="2">
      <t>ヨウシキ</t>
    </rPh>
    <phoneticPr fontId="3"/>
  </si>
  <si>
    <t>代表者等の変更通知書</t>
    <rPh sb="0" eb="3">
      <t>ダイヒョウシャ</t>
    </rPh>
    <rPh sb="3" eb="4">
      <t>トウ</t>
    </rPh>
    <rPh sb="5" eb="7">
      <t>ヘンコウ</t>
    </rPh>
    <rPh sb="7" eb="10">
      <t>ツウチショ</t>
    </rPh>
    <phoneticPr fontId="3"/>
  </si>
  <si>
    <t>・必要に応じて用意ください
・Ｎｏ．８の実績報告書と一緒に提出ください</t>
    <rPh sb="1" eb="3">
      <t>ヒツヨウ</t>
    </rPh>
    <rPh sb="4" eb="5">
      <t>オウ</t>
    </rPh>
    <rPh sb="7" eb="9">
      <t>ヨウイ</t>
    </rPh>
    <rPh sb="20" eb="22">
      <t>ジッセキ</t>
    </rPh>
    <rPh sb="22" eb="25">
      <t>ホウコクショ</t>
    </rPh>
    <rPh sb="26" eb="28">
      <t>イッショ</t>
    </rPh>
    <rPh sb="29" eb="31">
      <t>テイシュツ</t>
    </rPh>
    <phoneticPr fontId="3"/>
  </si>
  <si>
    <t>バーチャルパワープラント構築事業費補助金（Ａ事業＝バーチャルパワープラント構築事業）</t>
    <rPh sb="12" eb="14">
      <t>コウチク</t>
    </rPh>
    <rPh sb="14" eb="17">
      <t>ジギョウヒ</t>
    </rPh>
    <rPh sb="17" eb="20">
      <t>ホジョキン</t>
    </rPh>
    <rPh sb="22" eb="24">
      <t>ジギョウ</t>
    </rPh>
    <rPh sb="37" eb="39">
      <t>コウチク</t>
    </rPh>
    <rPh sb="39" eb="41">
      <t>ジギョウ</t>
    </rPh>
    <phoneticPr fontId="3"/>
  </si>
  <si>
    <t>　　　　　　　　　　　　　　　円</t>
    <rPh sb="15" eb="16">
      <t>エン</t>
    </rPh>
    <phoneticPr fontId="3"/>
  </si>
  <si>
    <t>　　　　　　　　　　　　　　　　円</t>
    <rPh sb="16" eb="17">
      <t>エン</t>
    </rPh>
    <phoneticPr fontId="3"/>
  </si>
  <si>
    <t>　自　平成２８年　６月２８日　　　至　平成２９年　２月２８日</t>
    <rPh sb="1" eb="2">
      <t>ジ</t>
    </rPh>
    <rPh sb="3" eb="5">
      <t>ヘイセイ</t>
    </rPh>
    <rPh sb="7" eb="8">
      <t>ネン</t>
    </rPh>
    <rPh sb="10" eb="11">
      <t>ガツ</t>
    </rPh>
    <rPh sb="13" eb="14">
      <t>ニチ</t>
    </rPh>
    <rPh sb="17" eb="18">
      <t>イタ</t>
    </rPh>
    <rPh sb="19" eb="21">
      <t>ヘイセイ</t>
    </rPh>
    <rPh sb="23" eb="24">
      <t>ネン</t>
    </rPh>
    <rPh sb="26" eb="27">
      <t>ガツ</t>
    </rPh>
    <rPh sb="29" eb="30">
      <t>ニチ</t>
    </rPh>
    <phoneticPr fontId="3"/>
  </si>
  <si>
    <t>（注）消費税欄は、交付申請書の補助金申請額算定段階において、消費税額を算定して交付申請をされた者のみが記載してください。</t>
    <rPh sb="1" eb="2">
      <t>チュウ</t>
    </rPh>
    <rPh sb="3" eb="6">
      <t>ショウヒゼイ</t>
    </rPh>
    <rPh sb="6" eb="7">
      <t>ラン</t>
    </rPh>
    <rPh sb="9" eb="11">
      <t>コウフ</t>
    </rPh>
    <rPh sb="11" eb="14">
      <t>シンセイショ</t>
    </rPh>
    <rPh sb="15" eb="18">
      <t>ホジョキン</t>
    </rPh>
    <rPh sb="18" eb="20">
      <t>シンセイ</t>
    </rPh>
    <rPh sb="20" eb="21">
      <t>ガク</t>
    </rPh>
    <rPh sb="21" eb="23">
      <t>サンテイ</t>
    </rPh>
    <rPh sb="23" eb="25">
      <t>ダンカイ</t>
    </rPh>
    <rPh sb="30" eb="33">
      <t>ショウヒゼイ</t>
    </rPh>
    <rPh sb="33" eb="34">
      <t>ガク</t>
    </rPh>
    <rPh sb="35" eb="37">
      <t>サンテイ</t>
    </rPh>
    <rPh sb="39" eb="41">
      <t>コウフ</t>
    </rPh>
    <rPh sb="41" eb="43">
      <t>シンセイ</t>
    </rPh>
    <rPh sb="47" eb="48">
      <t>モノ</t>
    </rPh>
    <rPh sb="51" eb="53">
      <t>キサイ</t>
    </rPh>
    <phoneticPr fontId="3"/>
  </si>
  <si>
    <t>（注）消費税欄は、交付申請書の補助金申請額算定段階において、消費税額を算定して交付申請をされた者のみが記載してください。</t>
    <rPh sb="1" eb="2">
      <t>チュウ</t>
    </rPh>
    <phoneticPr fontId="3"/>
  </si>
  <si>
    <t>平成　28　年度</t>
    <phoneticPr fontId="3"/>
  </si>
  <si>
    <t>バーチャルパワープラント構築事業費補助金（○事業）</t>
    <phoneticPr fontId="3"/>
  </si>
  <si>
    <t>　　平成２８年度バーチャルパワープラント構築事業費補助金事業に従事する</t>
    <rPh sb="31" eb="33">
      <t>ジュウジ</t>
    </rPh>
    <phoneticPr fontId="3"/>
  </si>
  <si>
    <t>　　従事者に係る健保等級について、上記のとおり証明します。</t>
    <phoneticPr fontId="3"/>
  </si>
  <si>
    <t>A.　××事業</t>
    <rPh sb="5" eb="7">
      <t>ジギョウ</t>
    </rPh>
    <phoneticPr fontId="3"/>
  </si>
  <si>
    <t>B.　■■事業</t>
    <rPh sb="5" eb="7">
      <t>ジギョウ</t>
    </rPh>
    <phoneticPr fontId="3"/>
  </si>
  <si>
    <t>平成２８年 ７ 月分</t>
    <phoneticPr fontId="3"/>
  </si>
  <si>
    <t>平成　２８　年度</t>
    <phoneticPr fontId="3"/>
  </si>
  <si>
    <t>金</t>
    <phoneticPr fontId="3"/>
  </si>
  <si>
    <t>海の日</t>
    <phoneticPr fontId="3"/>
  </si>
  <si>
    <t>需　要　抑　制　費</t>
    <rPh sb="0" eb="1">
      <t>ジュ</t>
    </rPh>
    <rPh sb="2" eb="3">
      <t>ヨウ</t>
    </rPh>
    <rPh sb="4" eb="5">
      <t>ヨク</t>
    </rPh>
    <rPh sb="6" eb="7">
      <t>セイ</t>
    </rPh>
    <rPh sb="8" eb="9">
      <t>ヒ</t>
    </rPh>
    <phoneticPr fontId="3"/>
  </si>
  <si>
    <t>【検査様式８】</t>
    <rPh sb="1" eb="3">
      <t>ケンサ</t>
    </rPh>
    <rPh sb="3" eb="5">
      <t>ヨウシキ</t>
    </rPh>
    <phoneticPr fontId="3"/>
  </si>
  <si>
    <t>バーチャルパワープラント構築事業チェックリスト</t>
    <rPh sb="12" eb="14">
      <t>コウチク</t>
    </rPh>
    <rPh sb="14" eb="16">
      <t>ジギョウ</t>
    </rPh>
    <phoneticPr fontId="3"/>
  </si>
  <si>
    <t>バーチャルパワープラント構築事業</t>
    <rPh sb="12" eb="14">
      <t>コウチク</t>
    </rPh>
    <rPh sb="14" eb="16">
      <t>ジギョウ</t>
    </rPh>
    <phoneticPr fontId="3"/>
  </si>
  <si>
    <t>バーチャルパワープラント構築事業</t>
    <rPh sb="12" eb="14">
      <t>コウチク</t>
    </rPh>
    <rPh sb="14" eb="15">
      <t>コト</t>
    </rPh>
    <rPh sb="15" eb="16">
      <t>ギョウ</t>
    </rPh>
    <phoneticPr fontId="3"/>
  </si>
  <si>
    <t>（注　現在作成中です。）</t>
    <rPh sb="1" eb="2">
      <t>チュウ</t>
    </rPh>
    <rPh sb="3" eb="5">
      <t>ゲンザイ</t>
    </rPh>
    <rPh sb="5" eb="7">
      <t>サクセイ</t>
    </rPh>
    <rPh sb="7" eb="8">
      <t>チュウ</t>
    </rPh>
    <phoneticPr fontId="3"/>
  </si>
  <si>
    <t>上期合計</t>
    <rPh sb="0" eb="2">
      <t>カミキ</t>
    </rPh>
    <rPh sb="2" eb="4">
      <t>ゴウケイ</t>
    </rPh>
    <phoneticPr fontId="3"/>
  </si>
  <si>
    <t>上期・下期合計</t>
    <rPh sb="0" eb="2">
      <t>カミキ</t>
    </rPh>
    <rPh sb="3" eb="5">
      <t>シモキ</t>
    </rPh>
    <rPh sb="5" eb="7">
      <t>ゴウケイ</t>
    </rPh>
    <phoneticPr fontId="3"/>
  </si>
  <si>
    <t>30</t>
    <phoneticPr fontId="3"/>
  </si>
  <si>
    <t>○○　○○</t>
  </si>
  <si>
    <t>９</t>
    <phoneticPr fontId="3"/>
  </si>
  <si>
    <t>31</t>
    <phoneticPr fontId="3"/>
  </si>
  <si>
    <t>様式第４
（第７条）</t>
    <rPh sb="0" eb="2">
      <t>ヨウシキ</t>
    </rPh>
    <rPh sb="2" eb="3">
      <t>ダイ</t>
    </rPh>
    <rPh sb="6" eb="7">
      <t>ダイ</t>
    </rPh>
    <rPh sb="8" eb="9">
      <t>ジョウ</t>
    </rPh>
    <phoneticPr fontId="3"/>
  </si>
  <si>
    <t>平成　年度</t>
    <rPh sb="0" eb="2">
      <t>ヘイセイ</t>
    </rPh>
    <rPh sb="3" eb="5">
      <t>ネンド</t>
    </rPh>
    <phoneticPr fontId="3"/>
  </si>
  <si>
    <t>　旅　費</t>
    <rPh sb="1" eb="2">
      <t>タビ</t>
    </rPh>
    <rPh sb="3" eb="4">
      <t>ヒ</t>
    </rPh>
    <phoneticPr fontId="3"/>
  </si>
  <si>
    <t>その他補助事業に必要な経費</t>
    <rPh sb="2" eb="7">
      <t>タホジョジギョウ</t>
    </rPh>
    <rPh sb="8" eb="10">
      <t>ヒツヨウ</t>
    </rPh>
    <rPh sb="11" eb="13">
      <t>ケイヒ</t>
    </rPh>
    <phoneticPr fontId="3"/>
  </si>
  <si>
    <t>上記据付工事</t>
    <rPh sb="0" eb="2">
      <t>ジョウキ</t>
    </rPh>
    <rPh sb="2" eb="4">
      <t>スエツケ</t>
    </rPh>
    <rPh sb="4" eb="6">
      <t>コウジ</t>
    </rPh>
    <phoneticPr fontId="3"/>
  </si>
  <si>
    <t>対象項目</t>
    <rPh sb="0" eb="2">
      <t>タイショウ</t>
    </rPh>
    <rPh sb="2" eb="4">
      <t>コウモク</t>
    </rPh>
    <phoneticPr fontId="3"/>
  </si>
  <si>
    <t>需要抑制費（現在作成中です）</t>
    <rPh sb="0" eb="2">
      <t>ジュヨウ</t>
    </rPh>
    <rPh sb="2" eb="4">
      <t>ヨクセイ</t>
    </rPh>
    <rPh sb="4" eb="5">
      <t>ヒ</t>
    </rPh>
    <rPh sb="6" eb="8">
      <t>ゲンザイ</t>
    </rPh>
    <rPh sb="8" eb="11">
      <t>サクセイチュウ</t>
    </rPh>
    <phoneticPr fontId="3"/>
  </si>
  <si>
    <t>■規程様式等様式リスト</t>
    <rPh sb="1" eb="3">
      <t>キテイ</t>
    </rPh>
    <rPh sb="3" eb="5">
      <t>ヨウシキ</t>
    </rPh>
    <rPh sb="5" eb="6">
      <t>トウ</t>
    </rPh>
    <rPh sb="6" eb="8">
      <t>ヨウシキ</t>
    </rPh>
    <phoneticPr fontId="3"/>
  </si>
  <si>
    <t>管理様式１</t>
    <rPh sb="0" eb="2">
      <t>カンリ</t>
    </rPh>
    <rPh sb="2" eb="4">
      <t>ヨウシキ</t>
    </rPh>
    <phoneticPr fontId="3"/>
  </si>
  <si>
    <t>蓄電池管理リスト　本紙</t>
    <rPh sb="9" eb="11">
      <t>ホンシ</t>
    </rPh>
    <phoneticPr fontId="3"/>
  </si>
  <si>
    <t>蓄電池管理リスト　表紙</t>
    <rPh sb="0" eb="3">
      <t>チクデンチ</t>
    </rPh>
    <rPh sb="3" eb="5">
      <t>カンリ</t>
    </rPh>
    <rPh sb="9" eb="11">
      <t>ヒョウシ</t>
    </rPh>
    <phoneticPr fontId="3"/>
  </si>
  <si>
    <t>管理様式２</t>
    <phoneticPr fontId="3"/>
  </si>
  <si>
    <t>リース料等算定書</t>
    <rPh sb="3" eb="4">
      <t>リョウ</t>
    </rPh>
    <rPh sb="4" eb="5">
      <t>トウ</t>
    </rPh>
    <rPh sb="5" eb="7">
      <t>サンテイ</t>
    </rPh>
    <rPh sb="7" eb="8">
      <t>ショ</t>
    </rPh>
    <phoneticPr fontId="3"/>
  </si>
  <si>
    <t>△</t>
    <phoneticPr fontId="3"/>
  </si>
  <si>
    <t>様式２</t>
    <rPh sb="0" eb="2">
      <t>ヨウシキ</t>
    </rPh>
    <phoneticPr fontId="3"/>
  </si>
  <si>
    <t>実施体制の変更届</t>
    <rPh sb="0" eb="2">
      <t>ジッシ</t>
    </rPh>
    <rPh sb="2" eb="4">
      <t>タイセイ</t>
    </rPh>
    <rPh sb="5" eb="7">
      <t>ヘンコウ</t>
    </rPh>
    <rPh sb="7" eb="8">
      <t>トドケ</t>
    </rPh>
    <phoneticPr fontId="3"/>
  </si>
  <si>
    <t>△</t>
    <phoneticPr fontId="3"/>
  </si>
  <si>
    <t>確認</t>
    <phoneticPr fontId="3"/>
  </si>
  <si>
    <t>・必要に応じて用意ください</t>
    <phoneticPr fontId="3"/>
  </si>
  <si>
    <t>提出</t>
    <rPh sb="0" eb="2">
      <t>テイシュツ</t>
    </rPh>
    <phoneticPr fontId="3"/>
  </si>
  <si>
    <t>・下記費目ごとに作成ください
①システム構築費
②機械装置等の製作・購入に要する経費
③据付工事費
④機械装置等の保守・改造に要する費用
⑤旅費
⑥委託費、外注（請負）費（補助人件費を含む）
⑦通信費
⑧会議費、会議室借料
⑨各種リース料
⑩印刷製本費
⑪需要抑制費</t>
    <rPh sb="1" eb="3">
      <t>カキ</t>
    </rPh>
    <rPh sb="3" eb="5">
      <t>ヒモク</t>
    </rPh>
    <rPh sb="8" eb="10">
      <t>サクセイ</t>
    </rPh>
    <rPh sb="20" eb="22">
      <t>コウチク</t>
    </rPh>
    <rPh sb="22" eb="23">
      <t>ヒ</t>
    </rPh>
    <rPh sb="25" eb="27">
      <t>キカイ</t>
    </rPh>
    <rPh sb="27" eb="29">
      <t>ソウチ</t>
    </rPh>
    <rPh sb="29" eb="30">
      <t>トウ</t>
    </rPh>
    <rPh sb="31" eb="33">
      <t>セイサク</t>
    </rPh>
    <rPh sb="34" eb="36">
      <t>コウニュウ</t>
    </rPh>
    <rPh sb="37" eb="38">
      <t>ヨウ</t>
    </rPh>
    <rPh sb="40" eb="42">
      <t>ケイヒ</t>
    </rPh>
    <rPh sb="44" eb="45">
      <t>ス</t>
    </rPh>
    <rPh sb="45" eb="46">
      <t>ツ</t>
    </rPh>
    <rPh sb="46" eb="48">
      <t>コウジ</t>
    </rPh>
    <rPh sb="48" eb="49">
      <t>ヒ</t>
    </rPh>
    <rPh sb="51" eb="53">
      <t>キカイ</t>
    </rPh>
    <rPh sb="53" eb="55">
      <t>ソウチ</t>
    </rPh>
    <rPh sb="55" eb="56">
      <t>トウ</t>
    </rPh>
    <rPh sb="57" eb="59">
      <t>ホシュ</t>
    </rPh>
    <rPh sb="60" eb="62">
      <t>カイゾウ</t>
    </rPh>
    <rPh sb="63" eb="64">
      <t>ヨウ</t>
    </rPh>
    <rPh sb="66" eb="68">
      <t>ヒヨウ</t>
    </rPh>
    <rPh sb="70" eb="72">
      <t>リョヒ</t>
    </rPh>
    <rPh sb="74" eb="76">
      <t>イタク</t>
    </rPh>
    <rPh sb="76" eb="77">
      <t>ヒ</t>
    </rPh>
    <rPh sb="78" eb="80">
      <t>ガイチュウ</t>
    </rPh>
    <rPh sb="81" eb="83">
      <t>ウケオイ</t>
    </rPh>
    <rPh sb="84" eb="85">
      <t>ヒ</t>
    </rPh>
    <rPh sb="86" eb="88">
      <t>ホジョ</t>
    </rPh>
    <rPh sb="88" eb="91">
      <t>ジンケンヒ</t>
    </rPh>
    <rPh sb="92" eb="93">
      <t>フク</t>
    </rPh>
    <rPh sb="97" eb="100">
      <t>ツウシンヒ</t>
    </rPh>
    <rPh sb="102" eb="105">
      <t>カイギヒ</t>
    </rPh>
    <rPh sb="106" eb="109">
      <t>カイギシツ</t>
    </rPh>
    <rPh sb="109" eb="111">
      <t>シャクリョウ</t>
    </rPh>
    <rPh sb="113" eb="115">
      <t>カクシュ</t>
    </rPh>
    <rPh sb="118" eb="119">
      <t>リョウ</t>
    </rPh>
    <rPh sb="121" eb="123">
      <t>インサツ</t>
    </rPh>
    <rPh sb="123" eb="125">
      <t>セイホン</t>
    </rPh>
    <rPh sb="125" eb="126">
      <t>ヒ</t>
    </rPh>
    <rPh sb="128" eb="130">
      <t>ジュヨウ</t>
    </rPh>
    <rPh sb="130" eb="132">
      <t>ヨクセイ</t>
    </rPh>
    <rPh sb="132" eb="133">
      <t>ヒ</t>
    </rPh>
    <phoneticPr fontId="3"/>
  </si>
  <si>
    <t>□</t>
  </si>
  <si>
    <t>【交付規程に基づく様式】</t>
    <phoneticPr fontId="3"/>
  </si>
  <si>
    <t>　　</t>
    <phoneticPr fontId="3"/>
  </si>
  <si>
    <t>　【届出等様式】</t>
    <phoneticPr fontId="3"/>
  </si>
  <si>
    <r>
      <t>　　　</t>
    </r>
    <r>
      <rPr>
        <b/>
        <sz val="11"/>
        <rFont val="ＭＳ Ｐゴシック"/>
        <family val="3"/>
        <charset val="128"/>
      </rPr>
      <t>　【蓄電池管理リスト】</t>
    </r>
    <phoneticPr fontId="3"/>
  </si>
  <si>
    <t>　</t>
    <phoneticPr fontId="3"/>
  </si>
  <si>
    <r>
      <t>　</t>
    </r>
    <r>
      <rPr>
        <b/>
        <sz val="11"/>
        <rFont val="ＭＳ Ｐゴシック"/>
        <family val="3"/>
        <charset val="128"/>
      </rPr>
      <t>【検査様式】</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</si>
</sst>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100"/>
    <numFmt numFmtId="177" formatCode="#,##0_);[Red]\(#,##0\)"/>
    <numFmt numFmtId="178" formatCode="#,##0_ ;[Red]\-#,##0\ "/>
    <numFmt numFmtId="179" formatCode="#,##0;&quot;▲ &quot;#,##0"/>
    <numFmt numFmtId="180" formatCode="[h]:mm"/>
    <numFmt numFmtId="181" formatCode="0.00_);[Red]\(0.00\)"/>
    <numFmt numFmtId="182" formatCode="m/d;@"/>
    <numFmt numFmtId="183" formatCode="h:mm;@"/>
  </numFmts>
  <fonts count="46">
    <font>
      <sz val="11"/>
      <name val="ＭＳ Ｐゴシック"/>
      <family val="3"/>
      <charset val="128"/>
    </font>
    <font>
      <sz val="11"/>
      <color theme="1"/>
      <name val="ＭＳ Ｐゴシック"/>
      <family val="2"/>
      <charset val="128"/>
      <scheme val="minor"/>
    </font>
    <font>
      <b/>
      <sz val="20"/>
      <name val="ＭＳ Ｐゴシック"/>
      <family val="3"/>
      <charset val="128"/>
    </font>
    <font>
      <sz val="6"/>
      <name val="ＭＳ Ｐゴシック"/>
      <family val="3"/>
      <charset val="128"/>
    </font>
    <font>
      <sz val="11"/>
      <name val="ＭＳ Ｐゴシック"/>
      <family val="3"/>
      <charset val="128"/>
    </font>
    <font>
      <b/>
      <u/>
      <sz val="16"/>
      <color theme="1"/>
      <name val="ＭＳ Ｐゴシック"/>
      <family val="3"/>
      <charset val="128"/>
      <scheme val="minor"/>
    </font>
    <font>
      <sz val="9"/>
      <name val="ＭＳ Ｐゴシック"/>
      <family val="3"/>
      <charset val="128"/>
    </font>
    <font>
      <sz val="10"/>
      <color theme="1"/>
      <name val="ＭＳ Ｐゴシック"/>
      <family val="3"/>
      <charset val="128"/>
      <scheme val="minor"/>
    </font>
    <font>
      <sz val="8"/>
      <name val="ＭＳ Ｐゴシック"/>
      <family val="3"/>
      <charset val="128"/>
    </font>
    <font>
      <sz val="9"/>
      <color theme="1"/>
      <name val="ＭＳ Ｐゴシック"/>
      <family val="3"/>
      <charset val="128"/>
      <scheme val="minor"/>
    </font>
    <font>
      <sz val="11"/>
      <color rgb="FFFF0000"/>
      <name val="ＭＳ Ｐゴシック"/>
      <family val="3"/>
      <charset val="128"/>
    </font>
    <font>
      <sz val="8"/>
      <color theme="1"/>
      <name val="ＭＳ Ｐゴシック"/>
      <family val="3"/>
      <charset val="128"/>
      <scheme val="minor"/>
    </font>
    <font>
      <sz val="11"/>
      <color rgb="FFFF0000"/>
      <name val="ＭＳ Ｐゴシック"/>
      <family val="3"/>
      <charset val="128"/>
      <scheme val="minor"/>
    </font>
    <font>
      <sz val="7"/>
      <color theme="1"/>
      <name val="ＭＳ Ｐゴシック"/>
      <family val="3"/>
      <charset val="128"/>
      <scheme val="minor"/>
    </font>
    <font>
      <sz val="10"/>
      <name val="ＭＳ Ｐゴシック"/>
      <family val="3"/>
      <charset val="128"/>
    </font>
    <font>
      <sz val="9"/>
      <name val="ＭＳ Ｐゴシック"/>
      <family val="3"/>
      <charset val="128"/>
      <scheme val="minor"/>
    </font>
    <font>
      <sz val="11"/>
      <color theme="1"/>
      <name val="ＭＳ Ｐゴシック"/>
      <family val="3"/>
      <charset val="128"/>
      <scheme val="minor"/>
    </font>
    <font>
      <sz val="9"/>
      <color indexed="8"/>
      <name val="ＭＳ Ｐゴシック"/>
      <family val="3"/>
      <charset val="128"/>
    </font>
    <font>
      <sz val="9"/>
      <color rgb="FFFF0000"/>
      <name val="ＭＳ Ｐゴシック"/>
      <family val="3"/>
      <charset val="128"/>
    </font>
    <font>
      <b/>
      <sz val="9"/>
      <color indexed="81"/>
      <name val="ＭＳ Ｐゴシック"/>
      <family val="3"/>
      <charset val="128"/>
    </font>
    <font>
      <sz val="9"/>
      <color indexed="81"/>
      <name val="ＭＳ Ｐゴシック"/>
      <family val="3"/>
      <charset val="128"/>
    </font>
    <font>
      <sz val="9"/>
      <name val="ＭＳ 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11"/>
      <name val="ＭＳ ゴシック"/>
      <family val="3"/>
      <charset val="128"/>
    </font>
    <font>
      <sz val="12"/>
      <color theme="1"/>
      <name val="ＭＳ Ｐゴシック"/>
      <family val="3"/>
      <charset val="128"/>
      <scheme val="minor"/>
    </font>
    <font>
      <sz val="9"/>
      <color rgb="FFFF0000"/>
      <name val="ＭＳ Ｐゴシック"/>
      <family val="3"/>
      <charset val="128"/>
      <scheme val="minor"/>
    </font>
    <font>
      <sz val="9"/>
      <color rgb="FFFF0000"/>
      <name val="ＭＳ ゴシック"/>
      <family val="3"/>
      <charset val="128"/>
    </font>
    <font>
      <u/>
      <sz val="11"/>
      <name val="ＭＳ Ｐゴシック"/>
      <family val="3"/>
      <charset val="128"/>
    </font>
    <font>
      <sz val="11"/>
      <color rgb="FF000000"/>
      <name val="ＭＳ ゴシック"/>
      <family val="3"/>
      <charset val="128"/>
    </font>
    <font>
      <sz val="12"/>
      <color rgb="FF000000"/>
      <name val="ＭＳ ゴシック"/>
      <family val="3"/>
      <charset val="128"/>
    </font>
    <font>
      <sz val="9"/>
      <color rgb="FF000000"/>
      <name val="ＭＳ ゴシック"/>
      <family val="3"/>
      <charset val="128"/>
    </font>
    <font>
      <b/>
      <sz val="20"/>
      <color indexed="8"/>
      <name val="ＭＳ Ｐゴシック"/>
      <family val="3"/>
      <charset val="128"/>
    </font>
    <font>
      <b/>
      <sz val="14"/>
      <color indexed="8"/>
      <name val="ＭＳ Ｐゴシック"/>
      <family val="3"/>
      <charset val="128"/>
    </font>
    <font>
      <b/>
      <sz val="11"/>
      <color rgb="FFFF0000"/>
      <name val="ＭＳ Ｐゴシック"/>
      <family val="3"/>
      <charset val="128"/>
      <scheme val="minor"/>
    </font>
    <font>
      <b/>
      <sz val="11"/>
      <color indexed="8"/>
      <name val="ＭＳ Ｐゴシック"/>
      <family val="3"/>
      <charset val="128"/>
    </font>
    <font>
      <sz val="11"/>
      <color indexed="10"/>
      <name val="ＭＳ Ｐゴシック"/>
      <family val="3"/>
      <charset val="128"/>
    </font>
    <font>
      <sz val="11"/>
      <color indexed="8"/>
      <name val="ＭＳ Ｐゴシック"/>
      <family val="3"/>
      <charset val="128"/>
    </font>
    <font>
      <sz val="11"/>
      <name val="ＭＳ Ｐゴシック"/>
      <family val="3"/>
      <charset val="128"/>
      <scheme val="minor"/>
    </font>
    <font>
      <b/>
      <sz val="11"/>
      <name val="ＭＳ Ｐゴシック"/>
      <family val="3"/>
      <charset val="128"/>
    </font>
    <font>
      <b/>
      <sz val="16"/>
      <name val="ＭＳ Ｐゴシック"/>
      <family val="3"/>
      <charset val="128"/>
    </font>
    <font>
      <b/>
      <sz val="14"/>
      <name val="ＭＳ Ｐゴシック"/>
      <family val="3"/>
      <charset val="128"/>
    </font>
    <font>
      <u/>
      <sz val="11"/>
      <color theme="10"/>
      <name val="ＭＳ Ｐゴシック"/>
      <family val="3"/>
      <charset val="128"/>
    </font>
    <font>
      <u/>
      <sz val="11"/>
      <color rgb="FFFF0000"/>
      <name val="ＭＳ Ｐゴシック"/>
      <family val="3"/>
      <charset val="128"/>
    </font>
    <font>
      <b/>
      <sz val="9"/>
      <name val="ＭＳ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diagonal/>
    </border>
    <border>
      <left style="thin">
        <color indexed="64"/>
      </left>
      <right style="thin">
        <color indexed="64"/>
      </right>
      <top style="dotted">
        <color indexed="64"/>
      </top>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top/>
      <bottom style="medium">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64"/>
      </right>
      <top/>
      <bottom/>
      <diagonal/>
    </border>
    <border>
      <left/>
      <right style="double">
        <color indexed="64"/>
      </right>
      <top/>
      <bottom/>
      <diagonal/>
    </border>
    <border>
      <left style="double">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rgb="FFC8C8C8"/>
      </right>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hair">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dotted">
        <color indexed="64"/>
      </top>
      <bottom style="dotted">
        <color indexed="64"/>
      </bottom>
      <diagonal/>
    </border>
    <border>
      <left style="hair">
        <color indexed="64"/>
      </left>
      <right style="double">
        <color indexed="64"/>
      </right>
      <top/>
      <bottom/>
      <diagonal/>
    </border>
    <border>
      <left/>
      <right style="double">
        <color indexed="64"/>
      </right>
      <top style="hair">
        <color auto="1"/>
      </top>
      <bottom style="hair">
        <color auto="1"/>
      </bottom>
      <diagonal/>
    </border>
    <border>
      <left/>
      <right style="double">
        <color indexed="64"/>
      </right>
      <top style="double">
        <color auto="1"/>
      </top>
      <bottom style="hair">
        <color auto="1"/>
      </bottom>
      <diagonal/>
    </border>
    <border>
      <left style="thin">
        <color indexed="64"/>
      </left>
      <right style="thin">
        <color indexed="64"/>
      </right>
      <top style="double">
        <color auto="1"/>
      </top>
      <bottom style="hair">
        <color auto="1"/>
      </bottom>
      <diagonal/>
    </border>
    <border>
      <left/>
      <right style="double">
        <color indexed="64"/>
      </right>
      <top style="hair">
        <color auto="1"/>
      </top>
      <bottom style="double">
        <color auto="1"/>
      </bottom>
      <diagonal/>
    </border>
    <border>
      <left style="thin">
        <color indexed="64"/>
      </left>
      <right style="thin">
        <color indexed="64"/>
      </right>
      <top style="hair">
        <color auto="1"/>
      </top>
      <bottom style="double">
        <color auto="1"/>
      </bottom>
      <diagonal/>
    </border>
    <border>
      <left style="hair">
        <color indexed="64"/>
      </left>
      <right style="thin">
        <color indexed="64"/>
      </right>
      <top style="hair">
        <color auto="1"/>
      </top>
      <bottom style="double">
        <color indexed="64"/>
      </bottom>
      <diagonal/>
    </border>
    <border>
      <left/>
      <right style="double">
        <color indexed="64"/>
      </right>
      <top style="double">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hair">
        <color indexed="64"/>
      </right>
      <top style="thin">
        <color indexed="64"/>
      </top>
      <bottom style="double">
        <color indexed="64"/>
      </bottom>
      <diagonal/>
    </border>
    <border>
      <left style="thin">
        <color indexed="64"/>
      </left>
      <right/>
      <top style="double">
        <color auto="1"/>
      </top>
      <bottom style="hair">
        <color indexed="64"/>
      </bottom>
      <diagonal/>
    </border>
    <border>
      <left style="hair">
        <color indexed="64"/>
      </left>
      <right style="thin">
        <color indexed="64"/>
      </right>
      <top style="double">
        <color auto="1"/>
      </top>
      <bottom style="hair">
        <color indexed="64"/>
      </bottom>
      <diagonal/>
    </border>
    <border>
      <left/>
      <right style="thin">
        <color indexed="64"/>
      </right>
      <top style="double">
        <color auto="1"/>
      </top>
      <bottom style="hair">
        <color indexed="64"/>
      </bottom>
      <diagonal/>
    </border>
    <border>
      <left/>
      <right style="hair">
        <color indexed="64"/>
      </right>
      <top style="double">
        <color auto="1"/>
      </top>
      <bottom style="hair">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6" fillId="0" borderId="0">
      <alignment vertical="center"/>
    </xf>
    <xf numFmtId="38" fontId="38" fillId="0" borderId="0" applyFont="0" applyFill="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cellStyleXfs>
  <cellXfs count="1137">
    <xf numFmtId="0" fontId="0" fillId="0" borderId="0" xfId="0">
      <alignment vertical="center"/>
    </xf>
    <xf numFmtId="0" fontId="5" fillId="0" borderId="0" xfId="0" applyFont="1">
      <alignment vertical="center"/>
    </xf>
    <xf numFmtId="0" fontId="6" fillId="0" borderId="9"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lignment vertical="center"/>
    </xf>
    <xf numFmtId="0" fontId="0" fillId="0" borderId="10" xfId="0" applyBorder="1">
      <alignment vertical="center"/>
    </xf>
    <xf numFmtId="0" fontId="0" fillId="0" borderId="11" xfId="0" applyBorder="1">
      <alignment vertical="center"/>
    </xf>
    <xf numFmtId="0" fontId="0" fillId="0" borderId="0" xfId="0" applyBorder="1" applyAlignment="1">
      <alignment horizontal="center" vertical="center"/>
    </xf>
    <xf numFmtId="0" fontId="8" fillId="0" borderId="10"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10" fillId="0" borderId="0" xfId="0" applyFont="1">
      <alignment vertical="center"/>
    </xf>
    <xf numFmtId="0" fontId="6" fillId="0" borderId="0" xfId="0" applyFont="1" applyBorder="1" applyAlignment="1">
      <alignment horizontal="center" vertical="center"/>
    </xf>
    <xf numFmtId="0" fontId="12" fillId="0" borderId="10" xfId="0" applyFont="1" applyBorder="1">
      <alignment vertical="center"/>
    </xf>
    <xf numFmtId="0" fontId="0" fillId="0" borderId="13" xfId="0"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6" fillId="0" borderId="13" xfId="0" applyFont="1" applyBorder="1" applyAlignment="1">
      <alignment horizontal="left" vertical="center"/>
    </xf>
    <xf numFmtId="0" fontId="0" fillId="0" borderId="12" xfId="0" applyBorder="1" applyAlignment="1">
      <alignment horizontal="center" vertical="center" wrapText="1"/>
    </xf>
    <xf numFmtId="0" fontId="6" fillId="0" borderId="22" xfId="0" applyFont="1" applyBorder="1" applyAlignment="1">
      <alignment horizontal="left" vertical="center"/>
    </xf>
    <xf numFmtId="177" fontId="6" fillId="0" borderId="3" xfId="0" applyNumberFormat="1" applyFont="1" applyBorder="1" applyAlignment="1">
      <alignment vertical="center"/>
    </xf>
    <xf numFmtId="0" fontId="0" fillId="0" borderId="6" xfId="0" applyBorder="1" applyAlignment="1">
      <alignment vertical="center"/>
    </xf>
    <xf numFmtId="177" fontId="6" fillId="0" borderId="19" xfId="0" applyNumberFormat="1" applyFont="1" applyBorder="1" applyAlignment="1">
      <alignment horizontal="right" vertical="center"/>
    </xf>
    <xf numFmtId="38" fontId="6" fillId="0" borderId="20" xfId="1" applyFont="1" applyBorder="1" applyAlignment="1">
      <alignment vertical="center"/>
    </xf>
    <xf numFmtId="38" fontId="6" fillId="0" borderId="13" xfId="1" applyFont="1" applyBorder="1" applyAlignment="1">
      <alignment vertical="center"/>
    </xf>
    <xf numFmtId="38" fontId="6" fillId="0" borderId="3" xfId="1" applyFont="1" applyBorder="1" applyAlignment="1">
      <alignment vertical="center"/>
    </xf>
    <xf numFmtId="178" fontId="6" fillId="0" borderId="13" xfId="1" applyNumberFormat="1" applyFont="1" applyBorder="1" applyAlignment="1">
      <alignment vertical="center"/>
    </xf>
    <xf numFmtId="0" fontId="14" fillId="0" borderId="0" xfId="0" applyFont="1" applyBorder="1" applyAlignment="1">
      <alignment horizontal="left" vertical="center"/>
    </xf>
    <xf numFmtId="0" fontId="0" fillId="0" borderId="13" xfId="0" applyBorder="1" applyAlignment="1">
      <alignment vertical="center"/>
    </xf>
    <xf numFmtId="177" fontId="6" fillId="0" borderId="4" xfId="1" applyNumberFormat="1" applyFont="1" applyBorder="1" applyAlignment="1">
      <alignment vertical="center"/>
    </xf>
    <xf numFmtId="12" fontId="6" fillId="0" borderId="21" xfId="1" applyNumberFormat="1" applyFont="1" applyBorder="1" applyAlignment="1">
      <alignment horizontal="center" vertical="center"/>
    </xf>
    <xf numFmtId="177" fontId="6" fillId="0" borderId="23" xfId="1" applyNumberFormat="1" applyFont="1" applyBorder="1" applyAlignment="1">
      <alignment horizontal="right" vertical="center"/>
    </xf>
    <xf numFmtId="177" fontId="6" fillId="0" borderId="21" xfId="1" applyNumberFormat="1" applyFont="1" applyBorder="1" applyAlignment="1">
      <alignment horizontal="right" vertical="center"/>
    </xf>
    <xf numFmtId="177" fontId="6" fillId="0" borderId="4" xfId="1" applyNumberFormat="1" applyFont="1" applyBorder="1" applyAlignment="1">
      <alignment horizontal="right" vertical="center"/>
    </xf>
    <xf numFmtId="38" fontId="6" fillId="0" borderId="22" xfId="1" applyFont="1" applyBorder="1" applyAlignment="1">
      <alignment vertical="center"/>
    </xf>
    <xf numFmtId="178" fontId="6" fillId="0" borderId="22" xfId="1" applyNumberFormat="1" applyFont="1" applyBorder="1" applyAlignment="1">
      <alignment vertical="center"/>
    </xf>
    <xf numFmtId="38" fontId="6" fillId="0" borderId="4" xfId="1" applyFont="1" applyBorder="1" applyAlignment="1">
      <alignment vertical="center"/>
    </xf>
    <xf numFmtId="0" fontId="8" fillId="0" borderId="13" xfId="0" applyFont="1" applyBorder="1" applyAlignment="1">
      <alignment horizontal="left" vertical="center"/>
    </xf>
    <xf numFmtId="12" fontId="0" fillId="0" borderId="6" xfId="0" applyNumberFormat="1" applyBorder="1" applyAlignment="1">
      <alignment horizontal="center" vertical="center"/>
    </xf>
    <xf numFmtId="177" fontId="6" fillId="0" borderId="25" xfId="0" applyNumberFormat="1" applyFont="1" applyBorder="1" applyAlignment="1">
      <alignment horizontal="right" vertical="center"/>
    </xf>
    <xf numFmtId="38" fontId="6" fillId="0" borderId="26" xfId="1" applyFont="1" applyBorder="1" applyAlignment="1">
      <alignment vertical="center"/>
    </xf>
    <xf numFmtId="38" fontId="6" fillId="0" borderId="27" xfId="1" applyFont="1" applyBorder="1" applyAlignment="1">
      <alignment vertical="center"/>
    </xf>
    <xf numFmtId="38" fontId="15" fillId="0" borderId="27" xfId="1" applyFont="1" applyBorder="1" applyAlignment="1">
      <alignment vertical="center"/>
    </xf>
    <xf numFmtId="38" fontId="6" fillId="0" borderId="28" xfId="1" applyFont="1" applyBorder="1" applyAlignment="1">
      <alignment vertical="center"/>
    </xf>
    <xf numFmtId="178" fontId="6" fillId="0" borderId="28" xfId="1" applyNumberFormat="1" applyFont="1" applyBorder="1" applyAlignment="1">
      <alignment vertical="center"/>
    </xf>
    <xf numFmtId="0" fontId="0" fillId="0" borderId="6" xfId="0" applyBorder="1" applyAlignment="1">
      <alignment horizontal="center" vertical="center"/>
    </xf>
    <xf numFmtId="38" fontId="6" fillId="0" borderId="29" xfId="1" applyFont="1" applyBorder="1" applyAlignment="1">
      <alignment vertical="center"/>
    </xf>
    <xf numFmtId="38" fontId="6" fillId="0" borderId="30" xfId="1" applyFont="1" applyBorder="1" applyAlignment="1">
      <alignment vertical="center"/>
    </xf>
    <xf numFmtId="38" fontId="6" fillId="0" borderId="31" xfId="1" applyFont="1" applyBorder="1" applyAlignment="1">
      <alignment vertical="center"/>
    </xf>
    <xf numFmtId="38" fontId="6" fillId="0" borderId="32" xfId="1" applyFont="1" applyBorder="1" applyAlignment="1">
      <alignment vertical="center"/>
    </xf>
    <xf numFmtId="177" fontId="6" fillId="0" borderId="4" xfId="0" applyNumberFormat="1" applyFont="1" applyBorder="1" applyAlignment="1">
      <alignment vertical="center"/>
    </xf>
    <xf numFmtId="0" fontId="0" fillId="0" borderId="21" xfId="0" applyBorder="1" applyAlignment="1">
      <alignment horizontal="center" vertical="center"/>
    </xf>
    <xf numFmtId="177" fontId="6" fillId="0" borderId="23" xfId="0" applyNumberFormat="1" applyFont="1" applyBorder="1" applyAlignment="1">
      <alignment horizontal="right" vertical="center"/>
    </xf>
    <xf numFmtId="38" fontId="6" fillId="0" borderId="33" xfId="1" applyFont="1" applyBorder="1" applyAlignment="1">
      <alignment vertical="center"/>
    </xf>
    <xf numFmtId="38" fontId="6" fillId="0" borderId="34" xfId="1" applyFont="1" applyBorder="1" applyAlignment="1">
      <alignment vertical="center"/>
    </xf>
    <xf numFmtId="178" fontId="6" fillId="0" borderId="3" xfId="1" applyNumberFormat="1" applyFont="1" applyBorder="1" applyAlignment="1">
      <alignment vertical="center"/>
    </xf>
    <xf numFmtId="38" fontId="6" fillId="0" borderId="0" xfId="1" applyFont="1" applyBorder="1" applyAlignment="1">
      <alignment vertical="center"/>
    </xf>
    <xf numFmtId="177" fontId="6" fillId="0" borderId="3" xfId="1" applyNumberFormat="1" applyFont="1" applyBorder="1" applyAlignment="1">
      <alignment vertical="center"/>
    </xf>
    <xf numFmtId="12" fontId="6" fillId="0" borderId="6" xfId="1" applyNumberFormat="1" applyFont="1" applyBorder="1" applyAlignment="1">
      <alignment horizontal="center" vertical="center"/>
    </xf>
    <xf numFmtId="177" fontId="6" fillId="0" borderId="25" xfId="1" applyNumberFormat="1" applyFont="1" applyBorder="1" applyAlignment="1">
      <alignment horizontal="right" vertical="center"/>
    </xf>
    <xf numFmtId="38" fontId="6" fillId="0" borderId="35" xfId="1" applyFont="1" applyBorder="1" applyAlignment="1">
      <alignment vertical="center"/>
    </xf>
    <xf numFmtId="177" fontId="6" fillId="0" borderId="5" xfId="0" applyNumberFormat="1" applyFont="1" applyBorder="1" applyAlignment="1">
      <alignment vertical="center"/>
    </xf>
    <xf numFmtId="0" fontId="0" fillId="0" borderId="8" xfId="0" applyBorder="1" applyAlignment="1">
      <alignment vertical="center"/>
    </xf>
    <xf numFmtId="38" fontId="6" fillId="0" borderId="36" xfId="1" applyFont="1" applyBorder="1" applyAlignment="1">
      <alignment vertical="center"/>
    </xf>
    <xf numFmtId="38" fontId="6" fillId="0" borderId="37" xfId="1" applyFont="1" applyBorder="1" applyAlignment="1">
      <alignment vertical="center"/>
    </xf>
    <xf numFmtId="38" fontId="6" fillId="0" borderId="38" xfId="1" applyFont="1" applyBorder="1" applyAlignment="1">
      <alignment vertical="center"/>
    </xf>
    <xf numFmtId="38" fontId="6" fillId="0" borderId="5" xfId="1" applyFont="1" applyBorder="1" applyAlignment="1">
      <alignment vertical="center"/>
    </xf>
    <xf numFmtId="178" fontId="6" fillId="0" borderId="5" xfId="1" applyNumberFormat="1" applyFont="1" applyBorder="1" applyAlignment="1">
      <alignment vertical="center"/>
    </xf>
    <xf numFmtId="178" fontId="6" fillId="0" borderId="30" xfId="1" applyNumberFormat="1" applyFont="1" applyBorder="1" applyAlignment="1">
      <alignment vertical="center"/>
    </xf>
    <xf numFmtId="38" fontId="6" fillId="0" borderId="39" xfId="1" applyFont="1" applyBorder="1" applyAlignment="1">
      <alignment vertical="center"/>
    </xf>
    <xf numFmtId="38" fontId="6" fillId="0" borderId="40" xfId="1" applyFont="1" applyBorder="1" applyAlignment="1">
      <alignment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8" fillId="0" borderId="14" xfId="0" applyFont="1" applyBorder="1" applyAlignment="1">
      <alignment horizontal="left" vertical="center"/>
    </xf>
    <xf numFmtId="38" fontId="6" fillId="0" borderId="18" xfId="1" applyFont="1" applyBorder="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lignment vertical="center"/>
    </xf>
    <xf numFmtId="0" fontId="16" fillId="0" borderId="0" xfId="0" applyFont="1" applyBorder="1">
      <alignment vertical="center"/>
    </xf>
    <xf numFmtId="0" fontId="16" fillId="0" borderId="0" xfId="0" applyFont="1" applyBorder="1" applyAlignment="1">
      <alignment vertical="center"/>
    </xf>
    <xf numFmtId="0" fontId="9" fillId="0" borderId="43" xfId="0" applyFont="1" applyBorder="1" applyAlignment="1"/>
    <xf numFmtId="0" fontId="18" fillId="0" borderId="10" xfId="0" applyFont="1" applyBorder="1">
      <alignment vertical="center"/>
    </xf>
    <xf numFmtId="0" fontId="18" fillId="0" borderId="0" xfId="0" applyFont="1">
      <alignment vertical="center"/>
    </xf>
    <xf numFmtId="49" fontId="21" fillId="0" borderId="0" xfId="0" applyNumberFormat="1" applyFont="1" applyFill="1" applyBorder="1" applyAlignment="1">
      <alignment vertical="center" shrinkToFit="1"/>
    </xf>
    <xf numFmtId="179" fontId="21" fillId="0" borderId="0" xfId="0" applyNumberFormat="1" applyFont="1" applyBorder="1" applyAlignment="1">
      <alignment vertical="center" shrinkToFit="1"/>
    </xf>
    <xf numFmtId="49" fontId="21" fillId="0" borderId="0" xfId="0" applyNumberFormat="1" applyFont="1" applyBorder="1" applyAlignment="1">
      <alignment horizontal="center" vertical="center" shrinkToFit="1"/>
    </xf>
    <xf numFmtId="180" fontId="21" fillId="0" borderId="0" xfId="0" applyNumberFormat="1" applyFont="1" applyBorder="1" applyAlignment="1">
      <alignment vertical="center" shrinkToFit="1"/>
    </xf>
    <xf numFmtId="179" fontId="21" fillId="0" borderId="0" xfId="0" applyNumberFormat="1" applyFont="1" applyFill="1" applyBorder="1" applyAlignment="1">
      <alignment vertical="center" shrinkToFit="1"/>
    </xf>
    <xf numFmtId="179" fontId="25" fillId="0" borderId="0" xfId="0" applyNumberFormat="1" applyFont="1" applyBorder="1" applyAlignment="1">
      <alignment horizontal="center" vertical="center" shrinkToFit="1"/>
    </xf>
    <xf numFmtId="180" fontId="21" fillId="0" borderId="0" xfId="0" applyNumberFormat="1" applyFont="1" applyFill="1" applyBorder="1" applyAlignment="1">
      <alignment horizontal="right" vertical="center" shrinkToFit="1"/>
    </xf>
    <xf numFmtId="179" fontId="21" fillId="0" borderId="0" xfId="0" applyNumberFormat="1" applyFont="1" applyFill="1" applyBorder="1" applyAlignment="1">
      <alignment horizontal="right" vertical="center" shrinkToFit="1"/>
    </xf>
    <xf numFmtId="180" fontId="21" fillId="0" borderId="0" xfId="0" applyNumberFormat="1" applyFont="1" applyFill="1" applyBorder="1" applyAlignment="1">
      <alignment vertical="center" shrinkToFit="1"/>
    </xf>
    <xf numFmtId="49" fontId="21" fillId="0" borderId="0" xfId="0" applyNumberFormat="1" applyFont="1" applyFill="1" applyBorder="1" applyAlignment="1">
      <alignment horizontal="right" vertical="center" shrinkToFit="1"/>
    </xf>
    <xf numFmtId="179" fontId="21" fillId="0" borderId="0" xfId="0" applyNumberFormat="1" applyFont="1" applyFill="1" applyBorder="1" applyAlignment="1" applyProtection="1">
      <alignment vertical="center" shrinkToFit="1"/>
      <protection locked="0"/>
    </xf>
    <xf numFmtId="49" fontId="24" fillId="0" borderId="0" xfId="0" applyNumberFormat="1" applyFont="1" applyFill="1" applyBorder="1" applyAlignment="1">
      <alignment horizontal="right" vertical="center" shrinkToFit="1"/>
    </xf>
    <xf numFmtId="49" fontId="21" fillId="0" borderId="0" xfId="0" applyNumberFormat="1" applyFont="1" applyFill="1" applyBorder="1" applyAlignment="1">
      <alignment horizontal="center" vertical="center" shrinkToFit="1"/>
    </xf>
    <xf numFmtId="180" fontId="21" fillId="0" borderId="51" xfId="0" applyNumberFormat="1" applyFont="1" applyBorder="1" applyAlignment="1">
      <alignment horizontal="center" vertical="center" wrapText="1" shrinkToFit="1"/>
    </xf>
    <xf numFmtId="179" fontId="21" fillId="0" borderId="51" xfId="0" applyNumberFormat="1" applyFont="1" applyBorder="1" applyAlignment="1">
      <alignment horizontal="center" vertical="center" shrinkToFit="1"/>
    </xf>
    <xf numFmtId="179" fontId="21" fillId="0" borderId="53" xfId="0" applyNumberFormat="1" applyFont="1" applyBorder="1" applyAlignment="1">
      <alignment horizontal="center" vertical="center" shrinkToFit="1"/>
    </xf>
    <xf numFmtId="49" fontId="21" fillId="0" borderId="54" xfId="0" applyNumberFormat="1" applyFont="1" applyBorder="1" applyAlignment="1" applyProtection="1">
      <alignment horizontal="center" vertical="center" shrinkToFit="1"/>
      <protection locked="0"/>
    </xf>
    <xf numFmtId="179" fontId="21" fillId="0" borderId="55" xfId="0" applyNumberFormat="1" applyFont="1" applyFill="1" applyBorder="1" applyAlignment="1" applyProtection="1">
      <alignment vertical="center" shrinkToFit="1"/>
      <protection locked="0"/>
    </xf>
    <xf numFmtId="49" fontId="21" fillId="0" borderId="55" xfId="0" applyNumberFormat="1" applyFont="1" applyFill="1" applyBorder="1" applyAlignment="1" applyProtection="1">
      <alignment horizontal="center" vertical="center" shrinkToFit="1"/>
      <protection locked="0"/>
    </xf>
    <xf numFmtId="181" fontId="21" fillId="0" borderId="55" xfId="0" applyNumberFormat="1" applyFont="1" applyFill="1" applyBorder="1" applyAlignment="1" applyProtection="1">
      <alignment vertical="center" shrinkToFit="1"/>
      <protection locked="0"/>
    </xf>
    <xf numFmtId="179" fontId="21" fillId="0" borderId="55" xfId="0" applyNumberFormat="1" applyFont="1" applyFill="1" applyBorder="1" applyAlignment="1">
      <alignment vertical="center" shrinkToFit="1"/>
    </xf>
    <xf numFmtId="181" fontId="21" fillId="0" borderId="55" xfId="0" applyNumberFormat="1" applyFont="1" applyFill="1" applyBorder="1" applyAlignment="1">
      <alignment vertical="center" shrinkToFit="1"/>
    </xf>
    <xf numFmtId="179" fontId="21" fillId="0" borderId="56" xfId="0" applyNumberFormat="1" applyFont="1" applyFill="1" applyBorder="1" applyAlignment="1">
      <alignment vertical="center" shrinkToFit="1"/>
    </xf>
    <xf numFmtId="49" fontId="21" fillId="0" borderId="57" xfId="0" applyNumberFormat="1" applyFont="1" applyBorder="1" applyAlignment="1" applyProtection="1">
      <alignment horizontal="center" vertical="center" shrinkToFit="1"/>
      <protection locked="0"/>
    </xf>
    <xf numFmtId="179" fontId="21" fillId="0" borderId="58" xfId="0" applyNumberFormat="1" applyFont="1" applyFill="1" applyBorder="1" applyAlignment="1" applyProtection="1">
      <alignment vertical="center" shrinkToFit="1"/>
      <protection locked="0"/>
    </xf>
    <xf numFmtId="49" fontId="21" fillId="0" borderId="58" xfId="0" applyNumberFormat="1" applyFont="1" applyFill="1" applyBorder="1" applyAlignment="1" applyProtection="1">
      <alignment horizontal="center" vertical="center" shrinkToFit="1"/>
      <protection locked="0"/>
    </xf>
    <xf numFmtId="181" fontId="21" fillId="0" borderId="58" xfId="0" applyNumberFormat="1" applyFont="1" applyFill="1" applyBorder="1" applyAlignment="1" applyProtection="1">
      <alignment vertical="center" shrinkToFit="1"/>
      <protection locked="0"/>
    </xf>
    <xf numFmtId="181" fontId="21" fillId="0" borderId="58" xfId="0" applyNumberFormat="1" applyFont="1" applyFill="1" applyBorder="1" applyAlignment="1">
      <alignment vertical="center" shrinkToFit="1"/>
    </xf>
    <xf numFmtId="179" fontId="21" fillId="0" borderId="59" xfId="0" applyNumberFormat="1" applyFont="1" applyFill="1" applyBorder="1" applyAlignment="1">
      <alignment vertical="center" shrinkToFit="1"/>
    </xf>
    <xf numFmtId="49" fontId="21" fillId="0" borderId="60" xfId="0" applyNumberFormat="1" applyFont="1" applyBorder="1" applyAlignment="1" applyProtection="1">
      <alignment horizontal="center" vertical="center" shrinkToFit="1"/>
      <protection locked="0"/>
    </xf>
    <xf numFmtId="179" fontId="21" fillId="0" borderId="61" xfId="0" applyNumberFormat="1" applyFont="1" applyFill="1" applyBorder="1" applyAlignment="1" applyProtection="1">
      <alignment vertical="center" shrinkToFit="1"/>
      <protection locked="0"/>
    </xf>
    <xf numFmtId="49" fontId="21" fillId="0" borderId="61" xfId="0" applyNumberFormat="1" applyFont="1" applyFill="1" applyBorder="1" applyAlignment="1" applyProtection="1">
      <alignment horizontal="center" vertical="center" shrinkToFit="1"/>
      <protection locked="0"/>
    </xf>
    <xf numFmtId="181" fontId="21" fillId="0" borderId="61" xfId="0" applyNumberFormat="1" applyFont="1" applyFill="1" applyBorder="1" applyAlignment="1" applyProtection="1">
      <alignment vertical="center" shrinkToFit="1"/>
      <protection locked="0"/>
    </xf>
    <xf numFmtId="181" fontId="21" fillId="0" borderId="61" xfId="0" applyNumberFormat="1" applyFont="1" applyFill="1" applyBorder="1" applyAlignment="1">
      <alignment vertical="center" shrinkToFit="1"/>
    </xf>
    <xf numFmtId="179" fontId="21" fillId="0" borderId="62" xfId="0" applyNumberFormat="1" applyFont="1" applyFill="1" applyBorder="1" applyAlignment="1">
      <alignment vertical="center" shrinkToFit="1"/>
    </xf>
    <xf numFmtId="181" fontId="21" fillId="0" borderId="64" xfId="0" applyNumberFormat="1" applyFont="1" applyFill="1" applyBorder="1" applyAlignment="1">
      <alignment vertical="center" shrinkToFit="1"/>
    </xf>
    <xf numFmtId="179" fontId="21" fillId="0" borderId="64" xfId="0" applyNumberFormat="1" applyFont="1" applyFill="1" applyBorder="1" applyAlignment="1">
      <alignment vertical="center" shrinkToFit="1"/>
    </xf>
    <xf numFmtId="179" fontId="21" fillId="0" borderId="65" xfId="0" applyNumberFormat="1" applyFont="1" applyFill="1" applyBorder="1" applyAlignment="1">
      <alignment vertical="center" shrinkToFit="1"/>
    </xf>
    <xf numFmtId="181" fontId="21" fillId="0" borderId="48" xfId="0" applyNumberFormat="1" applyFont="1" applyFill="1" applyBorder="1" applyAlignment="1">
      <alignment vertical="center" shrinkToFit="1"/>
    </xf>
    <xf numFmtId="179" fontId="21" fillId="0" borderId="67" xfId="0" applyNumberFormat="1" applyFont="1" applyFill="1" applyBorder="1" applyAlignment="1">
      <alignment vertical="center" shrinkToFit="1"/>
    </xf>
    <xf numFmtId="179" fontId="21" fillId="0" borderId="48" xfId="0" applyNumberFormat="1" applyFont="1" applyFill="1" applyBorder="1" applyAlignment="1">
      <alignment vertical="center" shrinkToFit="1"/>
    </xf>
    <xf numFmtId="181" fontId="21" fillId="3" borderId="48" xfId="0" applyNumberFormat="1" applyFont="1" applyFill="1" applyBorder="1" applyAlignment="1">
      <alignment vertical="center" shrinkToFit="1"/>
    </xf>
    <xf numFmtId="179" fontId="21" fillId="3" borderId="67" xfId="0" applyNumberFormat="1" applyFont="1" applyFill="1" applyBorder="1" applyAlignment="1">
      <alignment vertical="center" shrinkToFit="1"/>
    </xf>
    <xf numFmtId="181" fontId="21" fillId="0" borderId="66" xfId="0" applyNumberFormat="1" applyFont="1" applyFill="1" applyBorder="1" applyAlignment="1">
      <alignment vertical="center" shrinkToFit="1"/>
    </xf>
    <xf numFmtId="179" fontId="21" fillId="0" borderId="68" xfId="0" applyNumberFormat="1" applyFont="1" applyFill="1" applyBorder="1" applyAlignment="1">
      <alignment vertical="center" shrinkToFit="1"/>
    </xf>
    <xf numFmtId="0" fontId="21" fillId="0" borderId="77" xfId="0" applyFont="1" applyBorder="1" applyAlignment="1">
      <alignment vertical="center"/>
    </xf>
    <xf numFmtId="0" fontId="21" fillId="0" borderId="45" xfId="0" applyFont="1" applyBorder="1" applyAlignment="1">
      <alignment vertical="center"/>
    </xf>
    <xf numFmtId="180" fontId="21" fillId="3" borderId="51" xfId="0" applyNumberFormat="1" applyFont="1" applyFill="1" applyBorder="1" applyAlignment="1">
      <alignment vertical="center" shrinkToFit="1"/>
    </xf>
    <xf numFmtId="179" fontId="21" fillId="3" borderId="53" xfId="0" applyNumberFormat="1" applyFont="1" applyFill="1" applyBorder="1" applyAlignment="1">
      <alignment vertical="center" shrinkToFit="1"/>
    </xf>
    <xf numFmtId="179" fontId="21" fillId="0" borderId="0" xfId="0" applyNumberFormat="1" applyFont="1" applyFill="1" applyBorder="1" applyAlignment="1">
      <alignment vertical="center"/>
    </xf>
    <xf numFmtId="0" fontId="26" fillId="0" borderId="43" xfId="0" applyFont="1" applyBorder="1">
      <alignment vertical="center"/>
    </xf>
    <xf numFmtId="0" fontId="0" fillId="0" borderId="43" xfId="0" applyBorder="1">
      <alignment vertical="center"/>
    </xf>
    <xf numFmtId="0" fontId="26" fillId="0" borderId="0" xfId="0" applyFont="1" applyBorder="1">
      <alignment vertical="center"/>
    </xf>
    <xf numFmtId="0" fontId="0" fillId="0" borderId="0" xfId="0" applyAlignment="1">
      <alignment horizontal="right" vertical="center"/>
    </xf>
    <xf numFmtId="0" fontId="0" fillId="0" borderId="12" xfId="0" applyBorder="1">
      <alignment vertical="center"/>
    </xf>
    <xf numFmtId="0" fontId="0" fillId="0" borderId="16" xfId="0" applyBorder="1">
      <alignment vertical="center"/>
    </xf>
    <xf numFmtId="0" fontId="0" fillId="0" borderId="16" xfId="0" applyBorder="1" applyAlignment="1"/>
    <xf numFmtId="0" fontId="0" fillId="0" borderId="0" xfId="0" applyAlignment="1"/>
    <xf numFmtId="0" fontId="9" fillId="4" borderId="90" xfId="0" applyFont="1" applyFill="1" applyBorder="1" applyAlignment="1">
      <alignment horizontal="center" vertical="center" wrapText="1"/>
    </xf>
    <xf numFmtId="0" fontId="9" fillId="4" borderId="91" xfId="0" applyFont="1" applyFill="1" applyBorder="1" applyAlignment="1">
      <alignment horizontal="center" vertical="center" wrapText="1"/>
    </xf>
    <xf numFmtId="0" fontId="9" fillId="4" borderId="92" xfId="0" applyFont="1" applyFill="1" applyBorder="1" applyAlignment="1">
      <alignment horizontal="center" vertical="center" wrapText="1"/>
    </xf>
    <xf numFmtId="0" fontId="9" fillId="4" borderId="93" xfId="0" applyFont="1" applyFill="1" applyBorder="1" applyAlignment="1">
      <alignment horizontal="center" vertical="center" wrapText="1"/>
    </xf>
    <xf numFmtId="0" fontId="9" fillId="0" borderId="0" xfId="0" applyFont="1">
      <alignment vertical="center"/>
    </xf>
    <xf numFmtId="182" fontId="9" fillId="0" borderId="99" xfId="0" applyNumberFormat="1" applyFont="1" applyBorder="1" applyAlignment="1">
      <alignment horizontal="center" vertical="center"/>
    </xf>
    <xf numFmtId="20" fontId="9" fillId="0" borderId="101" xfId="0" applyNumberFormat="1" applyFont="1" applyBorder="1">
      <alignment vertical="center"/>
    </xf>
    <xf numFmtId="20" fontId="9" fillId="0" borderId="102" xfId="0" applyNumberFormat="1" applyFont="1" applyBorder="1">
      <alignment vertical="center"/>
    </xf>
    <xf numFmtId="20" fontId="9" fillId="0" borderId="0" xfId="0" applyNumberFormat="1" applyFont="1" applyBorder="1">
      <alignment vertical="center"/>
    </xf>
    <xf numFmtId="20" fontId="9" fillId="0" borderId="103" xfId="0" applyNumberFormat="1" applyFont="1" applyBorder="1">
      <alignment vertical="center"/>
    </xf>
    <xf numFmtId="20" fontId="9" fillId="0" borderId="104" xfId="0" applyNumberFormat="1" applyFont="1" applyBorder="1">
      <alignment vertical="center"/>
    </xf>
    <xf numFmtId="20" fontId="9" fillId="0" borderId="105" xfId="0" applyNumberFormat="1" applyFont="1" applyBorder="1">
      <alignment vertical="center"/>
    </xf>
    <xf numFmtId="182" fontId="9" fillId="0" borderId="109" xfId="0" applyNumberFormat="1" applyFont="1" applyBorder="1" applyAlignment="1">
      <alignment horizontal="center" vertical="center"/>
    </xf>
    <xf numFmtId="0" fontId="9" fillId="0" borderId="110" xfId="0" applyFont="1" applyBorder="1">
      <alignment vertical="center"/>
    </xf>
    <xf numFmtId="0" fontId="9" fillId="0" borderId="59" xfId="0" applyFont="1" applyBorder="1">
      <alignment vertical="center"/>
    </xf>
    <xf numFmtId="20" fontId="9" fillId="0" borderId="10" xfId="0" applyNumberFormat="1" applyFont="1" applyBorder="1">
      <alignment vertical="center"/>
    </xf>
    <xf numFmtId="20" fontId="9" fillId="0" borderId="59" xfId="0" applyNumberFormat="1" applyFont="1" applyBorder="1">
      <alignment vertical="center"/>
    </xf>
    <xf numFmtId="20" fontId="9" fillId="0" borderId="111" xfId="0" applyNumberFormat="1" applyFont="1" applyBorder="1">
      <alignment vertical="center"/>
    </xf>
    <xf numFmtId="0" fontId="9" fillId="0" borderId="10" xfId="0" applyFont="1" applyBorder="1">
      <alignment vertical="center"/>
    </xf>
    <xf numFmtId="0" fontId="9" fillId="0" borderId="111" xfId="0" applyFont="1" applyBorder="1">
      <alignment vertical="center"/>
    </xf>
    <xf numFmtId="20" fontId="9" fillId="0" borderId="110" xfId="0" applyNumberFormat="1" applyFont="1" applyBorder="1">
      <alignment vertical="center"/>
    </xf>
    <xf numFmtId="0" fontId="9" fillId="0" borderId="62" xfId="0" applyFont="1" applyBorder="1">
      <alignment vertical="center"/>
    </xf>
    <xf numFmtId="182" fontId="27" fillId="0" borderId="109" xfId="0" applyNumberFormat="1" applyFont="1" applyBorder="1" applyAlignment="1">
      <alignment horizontal="center" vertical="center"/>
    </xf>
    <xf numFmtId="0" fontId="27" fillId="0" borderId="10" xfId="0" applyFont="1" applyBorder="1">
      <alignment vertical="center"/>
    </xf>
    <xf numFmtId="0" fontId="27" fillId="0" borderId="59" xfId="0" applyFont="1" applyBorder="1">
      <alignment vertical="center"/>
    </xf>
    <xf numFmtId="0" fontId="27" fillId="0" borderId="111" xfId="0" applyFont="1" applyBorder="1">
      <alignment vertical="center"/>
    </xf>
    <xf numFmtId="20" fontId="27" fillId="0" borderId="10" xfId="0" applyNumberFormat="1" applyFont="1" applyBorder="1">
      <alignment vertical="center"/>
    </xf>
    <xf numFmtId="0" fontId="9" fillId="0" borderId="56" xfId="0" applyFont="1" applyBorder="1">
      <alignment vertical="center"/>
    </xf>
    <xf numFmtId="20" fontId="9" fillId="0" borderId="62" xfId="0" applyNumberFormat="1" applyFont="1" applyBorder="1">
      <alignment vertical="center"/>
    </xf>
    <xf numFmtId="182" fontId="9" fillId="0" borderId="89" xfId="0" applyNumberFormat="1" applyFont="1" applyBorder="1" applyAlignment="1">
      <alignment horizontal="center" vertical="center"/>
    </xf>
    <xf numFmtId="0" fontId="9" fillId="0" borderId="114" xfId="0" applyFont="1" applyBorder="1">
      <alignment vertical="center"/>
    </xf>
    <xf numFmtId="20" fontId="9" fillId="0" borderId="97" xfId="0" applyNumberFormat="1" applyFont="1" applyBorder="1">
      <alignment vertical="center"/>
    </xf>
    <xf numFmtId="20" fontId="9" fillId="0" borderId="115" xfId="0" applyNumberFormat="1" applyFont="1" applyBorder="1">
      <alignment vertical="center"/>
    </xf>
    <xf numFmtId="0" fontId="9" fillId="0" borderId="116" xfId="0" applyFont="1" applyBorder="1">
      <alignment vertical="center"/>
    </xf>
    <xf numFmtId="180" fontId="9" fillId="0" borderId="124" xfId="0" applyNumberFormat="1" applyFont="1" applyBorder="1">
      <alignment vertical="center"/>
    </xf>
    <xf numFmtId="0" fontId="11" fillId="0" borderId="125" xfId="0" applyFont="1" applyBorder="1" applyAlignment="1">
      <alignment horizontal="left" vertical="center"/>
    </xf>
    <xf numFmtId="0" fontId="0" fillId="0" borderId="121" xfId="0" applyBorder="1" applyAlignment="1">
      <alignment horizontal="right" vertical="center"/>
    </xf>
    <xf numFmtId="0" fontId="0" fillId="0" borderId="121" xfId="0" applyBorder="1" applyAlignment="1">
      <alignment vertical="center"/>
    </xf>
    <xf numFmtId="0" fontId="0" fillId="0" borderId="126" xfId="0" applyBorder="1" applyAlignment="1">
      <alignment vertical="center"/>
    </xf>
    <xf numFmtId="0" fontId="21" fillId="0" borderId="0" xfId="0" applyNumberFormat="1" applyFont="1" applyFill="1" applyBorder="1" applyAlignment="1" applyProtection="1">
      <alignment horizontal="left" vertical="center" shrinkToFit="1"/>
      <protection locked="0"/>
    </xf>
    <xf numFmtId="0" fontId="21" fillId="0" borderId="0" xfId="0" applyNumberFormat="1" applyFont="1" applyFill="1" applyBorder="1" applyAlignment="1" applyProtection="1">
      <alignment vertical="center" shrinkToFit="1"/>
      <protection locked="0"/>
    </xf>
    <xf numFmtId="0" fontId="22" fillId="0" borderId="12" xfId="0" applyNumberFormat="1" applyFont="1" applyFill="1" applyBorder="1" applyAlignment="1" applyProtection="1">
      <alignment vertical="center" shrinkToFit="1"/>
      <protection locked="0"/>
    </xf>
    <xf numFmtId="0" fontId="22" fillId="0" borderId="12" xfId="0" applyNumberFormat="1" applyFont="1" applyFill="1" applyBorder="1" applyAlignment="1" applyProtection="1">
      <alignment horizontal="center" vertical="center" shrinkToFit="1"/>
      <protection locked="0"/>
    </xf>
    <xf numFmtId="0" fontId="21" fillId="0" borderId="0" xfId="0" applyNumberFormat="1" applyFont="1" applyFill="1" applyBorder="1" applyAlignment="1" applyProtection="1">
      <alignment horizontal="right" vertical="center" shrinkToFit="1"/>
      <protection locked="0"/>
    </xf>
    <xf numFmtId="0" fontId="4" fillId="0" borderId="0" xfId="0" applyNumberFormat="1" applyFont="1" applyAlignment="1" applyProtection="1">
      <alignment horizontal="right" vertical="center" shrinkToFit="1"/>
      <protection locked="0"/>
    </xf>
    <xf numFmtId="0" fontId="24" fillId="0" borderId="0" xfId="0" applyNumberFormat="1" applyFont="1" applyBorder="1" applyAlignment="1" applyProtection="1">
      <alignment vertical="center" shrinkToFit="1"/>
      <protection locked="0"/>
    </xf>
    <xf numFmtId="0" fontId="4" fillId="0" borderId="0" xfId="0" applyNumberFormat="1" applyFont="1" applyBorder="1" applyAlignment="1" applyProtection="1">
      <alignment horizontal="center" vertical="center" shrinkToFit="1"/>
      <protection locked="0"/>
    </xf>
    <xf numFmtId="0" fontId="21" fillId="0" borderId="44" xfId="0" applyNumberFormat="1" applyFont="1" applyFill="1" applyBorder="1" applyAlignment="1" applyProtection="1">
      <alignment horizontal="right" vertical="center" shrinkToFit="1"/>
      <protection locked="0"/>
    </xf>
    <xf numFmtId="0" fontId="4" fillId="0" borderId="0" xfId="0" applyNumberFormat="1" applyFont="1" applyBorder="1" applyAlignment="1" applyProtection="1">
      <alignment vertical="center" shrinkToFit="1"/>
      <protection locked="0"/>
    </xf>
    <xf numFmtId="0" fontId="21" fillId="0" borderId="10" xfId="0" applyNumberFormat="1" applyFont="1" applyFill="1" applyBorder="1" applyAlignment="1" applyProtection="1">
      <alignment horizontal="right" vertical="center" shrinkToFit="1"/>
      <protection locked="0"/>
    </xf>
    <xf numFmtId="0" fontId="21" fillId="0" borderId="58" xfId="0" applyNumberFormat="1" applyFont="1" applyBorder="1" applyAlignment="1" applyProtection="1">
      <alignment vertical="center" shrinkToFit="1"/>
      <protection locked="0"/>
    </xf>
    <xf numFmtId="0" fontId="4" fillId="0" borderId="10" xfId="0" applyNumberFormat="1" applyFont="1" applyBorder="1" applyAlignment="1" applyProtection="1">
      <alignment vertical="center" shrinkToFit="1"/>
      <protection locked="0"/>
    </xf>
    <xf numFmtId="0" fontId="21" fillId="0" borderId="10" xfId="0" applyNumberFormat="1" applyFont="1" applyBorder="1" applyAlignment="1" applyProtection="1">
      <alignment horizontal="left" vertical="center" shrinkToFit="1"/>
      <protection locked="0"/>
    </xf>
    <xf numFmtId="0" fontId="4" fillId="0" borderId="10" xfId="0" applyNumberFormat="1" applyFont="1" applyBorder="1" applyAlignment="1" applyProtection="1">
      <alignment horizontal="left" vertical="center" shrinkToFit="1"/>
      <protection locked="0"/>
    </xf>
    <xf numFmtId="0" fontId="21" fillId="0" borderId="0" xfId="0" applyNumberFormat="1" applyFont="1" applyBorder="1" applyAlignment="1" applyProtection="1">
      <alignment horizontal="left" vertical="center" shrinkToFit="1"/>
      <protection locked="0"/>
    </xf>
    <xf numFmtId="0" fontId="4" fillId="0" borderId="0" xfId="0" applyNumberFormat="1" applyFont="1" applyBorder="1" applyAlignment="1" applyProtection="1">
      <alignment horizontal="left" vertical="center" shrinkToFit="1"/>
      <protection locked="0"/>
    </xf>
    <xf numFmtId="0" fontId="21" fillId="0" borderId="1" xfId="0" applyNumberFormat="1" applyFont="1" applyFill="1" applyBorder="1" applyAlignment="1" applyProtection="1">
      <alignment horizontal="center" vertical="center" shrinkToFit="1"/>
      <protection locked="0"/>
    </xf>
    <xf numFmtId="0" fontId="21" fillId="0" borderId="7" xfId="0" applyNumberFormat="1" applyFont="1" applyFill="1" applyBorder="1" applyAlignment="1" applyProtection="1">
      <alignment vertical="center" shrinkToFit="1"/>
      <protection locked="0"/>
    </xf>
    <xf numFmtId="0" fontId="21" fillId="0" borderId="77" xfId="0" applyNumberFormat="1" applyFont="1" applyFill="1" applyBorder="1" applyAlignment="1" applyProtection="1">
      <alignment horizontal="center" vertical="center" shrinkToFit="1"/>
      <protection locked="0"/>
    </xf>
    <xf numFmtId="0" fontId="21" fillId="0" borderId="53" xfId="0" applyNumberFormat="1" applyFont="1" applyFill="1" applyBorder="1" applyAlignment="1" applyProtection="1">
      <alignment horizontal="center" vertical="center" shrinkToFit="1"/>
      <protection locked="0"/>
    </xf>
    <xf numFmtId="0" fontId="21" fillId="0" borderId="132" xfId="0" applyNumberFormat="1" applyFont="1" applyFill="1" applyBorder="1" applyAlignment="1" applyProtection="1">
      <alignment vertical="center" shrinkToFit="1"/>
      <protection locked="0"/>
    </xf>
    <xf numFmtId="0" fontId="21" fillId="0" borderId="128" xfId="0" applyNumberFormat="1" applyFont="1" applyFill="1" applyBorder="1" applyAlignment="1" applyProtection="1">
      <alignment vertical="center" shrinkToFit="1"/>
      <protection locked="0"/>
    </xf>
    <xf numFmtId="0" fontId="21" fillId="0" borderId="46" xfId="0" applyNumberFormat="1" applyFont="1" applyFill="1" applyBorder="1" applyAlignment="1" applyProtection="1">
      <alignment vertical="center" shrinkToFit="1"/>
      <protection locked="0"/>
    </xf>
    <xf numFmtId="0" fontId="21" fillId="0" borderId="49" xfId="0" applyNumberFormat="1" applyFont="1" applyFill="1" applyBorder="1" applyAlignment="1" applyProtection="1">
      <alignment vertical="center" shrinkToFit="1"/>
      <protection locked="0"/>
    </xf>
    <xf numFmtId="179" fontId="21" fillId="0" borderId="72" xfId="0" applyNumberFormat="1" applyFont="1" applyFill="1" applyBorder="1" applyAlignment="1" applyProtection="1">
      <alignment vertical="center" shrinkToFit="1"/>
      <protection locked="0"/>
    </xf>
    <xf numFmtId="179" fontId="21" fillId="0" borderId="49" xfId="0" applyNumberFormat="1" applyFont="1" applyFill="1" applyBorder="1" applyAlignment="1" applyProtection="1">
      <alignment vertical="center" shrinkToFit="1"/>
      <protection locked="0"/>
    </xf>
    <xf numFmtId="0" fontId="21" fillId="0" borderId="132" xfId="0" applyNumberFormat="1" applyFont="1" applyFill="1" applyBorder="1" applyAlignment="1" applyProtection="1">
      <alignment horizontal="center" vertical="center" shrinkToFit="1"/>
      <protection locked="0"/>
    </xf>
    <xf numFmtId="0" fontId="21" fillId="0" borderId="133" xfId="0" applyNumberFormat="1" applyFont="1" applyFill="1" applyBorder="1" applyAlignment="1" applyProtection="1">
      <alignment vertical="center" shrinkToFit="1"/>
      <protection locked="0"/>
    </xf>
    <xf numFmtId="0" fontId="21" fillId="0" borderId="10" xfId="0" applyNumberFormat="1" applyFont="1" applyFill="1" applyBorder="1" applyAlignment="1" applyProtection="1">
      <alignment vertical="center" shrinkToFit="1"/>
      <protection locked="0"/>
    </xf>
    <xf numFmtId="56" fontId="21" fillId="0" borderId="57" xfId="0" applyNumberFormat="1" applyFont="1" applyFill="1" applyBorder="1" applyAlignment="1" applyProtection="1">
      <alignment vertical="center" shrinkToFit="1"/>
      <protection locked="0"/>
    </xf>
    <xf numFmtId="56" fontId="21" fillId="0" borderId="59" xfId="0" applyNumberFormat="1" applyFont="1" applyFill="1" applyBorder="1" applyAlignment="1" applyProtection="1">
      <alignment vertical="center" shrinkToFit="1"/>
      <protection locked="0"/>
    </xf>
    <xf numFmtId="179" fontId="21" fillId="0" borderId="134" xfId="0" applyNumberFormat="1" applyFont="1" applyFill="1" applyBorder="1" applyAlignment="1" applyProtection="1">
      <alignment vertical="center" shrinkToFit="1"/>
      <protection locked="0"/>
    </xf>
    <xf numFmtId="179" fontId="21" fillId="0" borderId="59" xfId="0" applyNumberFormat="1" applyFont="1" applyFill="1" applyBorder="1" applyAlignment="1" applyProtection="1">
      <alignment vertical="center" shrinkToFit="1"/>
      <protection locked="0"/>
    </xf>
    <xf numFmtId="0" fontId="21" fillId="0" borderId="133" xfId="0" applyNumberFormat="1" applyFont="1" applyFill="1" applyBorder="1" applyAlignment="1" applyProtection="1">
      <alignment horizontal="center" vertical="center" shrinkToFit="1"/>
      <protection locked="0"/>
    </xf>
    <xf numFmtId="0" fontId="21" fillId="0" borderId="135" xfId="0" applyNumberFormat="1" applyFont="1" applyFill="1" applyBorder="1" applyAlignment="1" applyProtection="1">
      <alignment vertical="center" shrinkToFit="1"/>
      <protection locked="0"/>
    </xf>
    <xf numFmtId="0" fontId="21" fillId="0" borderId="45" xfId="0" applyNumberFormat="1" applyFont="1" applyFill="1" applyBorder="1" applyAlignment="1" applyProtection="1">
      <alignment horizontal="right" vertical="center" shrinkToFit="1"/>
      <protection locked="0"/>
    </xf>
    <xf numFmtId="0" fontId="21" fillId="0" borderId="50" xfId="0" applyNumberFormat="1" applyFont="1" applyFill="1" applyBorder="1" applyAlignment="1" applyProtection="1">
      <alignment vertical="center" shrinkToFit="1"/>
      <protection locked="0"/>
    </xf>
    <xf numFmtId="0" fontId="21" fillId="0" borderId="53" xfId="0" applyNumberFormat="1" applyFont="1" applyFill="1" applyBorder="1" applyAlignment="1" applyProtection="1">
      <alignment vertical="center" shrinkToFit="1"/>
      <protection locked="0"/>
    </xf>
    <xf numFmtId="179" fontId="21" fillId="0" borderId="77" xfId="0" applyNumberFormat="1" applyFont="1" applyFill="1" applyBorder="1" applyAlignment="1" applyProtection="1">
      <alignment vertical="center" shrinkToFit="1"/>
    </xf>
    <xf numFmtId="179" fontId="21" fillId="0" borderId="53" xfId="0" applyNumberFormat="1" applyFont="1" applyFill="1" applyBorder="1" applyAlignment="1" applyProtection="1">
      <alignment vertical="center" shrinkToFit="1"/>
    </xf>
    <xf numFmtId="0" fontId="21" fillId="0" borderId="135" xfId="0" applyNumberFormat="1" applyFont="1" applyFill="1" applyBorder="1" applyAlignment="1" applyProtection="1">
      <alignment horizontal="center" vertical="center" shrinkToFit="1"/>
      <protection locked="0"/>
    </xf>
    <xf numFmtId="0" fontId="21" fillId="0" borderId="136" xfId="0" applyNumberFormat="1" applyFont="1" applyFill="1" applyBorder="1" applyAlignment="1" applyProtection="1">
      <alignment vertical="center" shrinkToFit="1"/>
      <protection locked="0"/>
    </xf>
    <xf numFmtId="0" fontId="21" fillId="0" borderId="44" xfId="0" applyNumberFormat="1" applyFont="1" applyFill="1" applyBorder="1" applyAlignment="1" applyProtection="1">
      <alignment vertical="center" shrinkToFit="1"/>
      <protection locked="0"/>
    </xf>
    <xf numFmtId="56" fontId="21" fillId="0" borderId="54" xfId="0" applyNumberFormat="1" applyFont="1" applyFill="1" applyBorder="1" applyAlignment="1" applyProtection="1">
      <alignment vertical="center" shrinkToFit="1"/>
      <protection locked="0"/>
    </xf>
    <xf numFmtId="56" fontId="21" fillId="0" borderId="56" xfId="0" applyNumberFormat="1" applyFont="1" applyFill="1" applyBorder="1" applyAlignment="1" applyProtection="1">
      <alignment vertical="center" shrinkToFit="1"/>
      <protection locked="0"/>
    </xf>
    <xf numFmtId="0" fontId="21" fillId="0" borderId="54" xfId="0" applyNumberFormat="1" applyFont="1" applyFill="1" applyBorder="1" applyAlignment="1" applyProtection="1">
      <alignment vertical="center" shrinkToFit="1"/>
      <protection locked="0"/>
    </xf>
    <xf numFmtId="0" fontId="21" fillId="0" borderId="56" xfId="0" applyNumberFormat="1" applyFont="1" applyFill="1" applyBorder="1" applyAlignment="1" applyProtection="1">
      <alignment vertical="center" shrinkToFit="1"/>
      <protection locked="0"/>
    </xf>
    <xf numFmtId="0" fontId="21" fillId="0" borderId="57" xfId="0" applyNumberFormat="1" applyFont="1" applyFill="1" applyBorder="1" applyAlignment="1" applyProtection="1">
      <alignment vertical="center" shrinkToFit="1"/>
      <protection locked="0"/>
    </xf>
    <xf numFmtId="0" fontId="21" fillId="0" borderId="59" xfId="0" applyNumberFormat="1" applyFont="1" applyFill="1" applyBorder="1" applyAlignment="1" applyProtection="1">
      <alignment vertical="center" shrinkToFit="1"/>
      <protection locked="0"/>
    </xf>
    <xf numFmtId="179" fontId="21" fillId="0" borderId="138" xfId="0" applyNumberFormat="1" applyFont="1" applyFill="1" applyBorder="1" applyAlignment="1" applyProtection="1">
      <alignment vertical="center" shrinkToFit="1"/>
      <protection locked="0"/>
    </xf>
    <xf numFmtId="179" fontId="21" fillId="0" borderId="56" xfId="0" applyNumberFormat="1" applyFont="1" applyFill="1" applyBorder="1" applyAlignment="1" applyProtection="1">
      <alignment vertical="center" shrinkToFit="1"/>
      <protection locked="0"/>
    </xf>
    <xf numFmtId="0" fontId="24" fillId="0" borderId="0" xfId="0" applyNumberFormat="1" applyFont="1" applyFill="1" applyBorder="1" applyAlignment="1" applyProtection="1">
      <alignment horizontal="right" vertical="center"/>
      <protection locked="0"/>
    </xf>
    <xf numFmtId="0" fontId="24" fillId="0" borderId="0" xfId="0" applyNumberFormat="1" applyFont="1" applyFill="1" applyBorder="1" applyAlignment="1" applyProtection="1">
      <alignment vertical="center"/>
      <protection locked="0"/>
    </xf>
    <xf numFmtId="179" fontId="24" fillId="0" borderId="0" xfId="0" applyNumberFormat="1" applyFont="1" applyFill="1" applyBorder="1" applyAlignment="1" applyProtection="1">
      <alignment vertical="center"/>
      <protection locked="0"/>
    </xf>
    <xf numFmtId="0" fontId="21" fillId="0" borderId="0" xfId="0" applyNumberFormat="1" applyFont="1" applyFill="1" applyBorder="1" applyAlignment="1" applyProtection="1">
      <alignment vertical="center"/>
      <protection locked="0"/>
    </xf>
    <xf numFmtId="179" fontId="21" fillId="0" borderId="0" xfId="0" applyNumberFormat="1" applyFont="1" applyFill="1" applyBorder="1" applyAlignment="1" applyProtection="1">
      <alignment vertical="center"/>
      <protection locked="0"/>
    </xf>
    <xf numFmtId="0" fontId="22" fillId="0" borderId="0" xfId="0" applyNumberFormat="1" applyFont="1" applyFill="1" applyBorder="1" applyAlignment="1" applyProtection="1">
      <alignment vertical="center" shrinkToFit="1"/>
      <protection locked="0"/>
    </xf>
    <xf numFmtId="0" fontId="24" fillId="0" borderId="10" xfId="0" applyNumberFormat="1" applyFont="1" applyBorder="1" applyAlignment="1" applyProtection="1">
      <alignment vertical="center" shrinkToFit="1"/>
      <protection locked="0"/>
    </xf>
    <xf numFmtId="0" fontId="21" fillId="0" borderId="11" xfId="0" applyNumberFormat="1" applyFont="1" applyFill="1" applyBorder="1" applyAlignment="1" applyProtection="1">
      <alignment horizontal="right" vertical="center" shrinkToFit="1"/>
      <protection locked="0"/>
    </xf>
    <xf numFmtId="0" fontId="24" fillId="0" borderId="11" xfId="0" applyNumberFormat="1" applyFont="1" applyBorder="1" applyAlignment="1" applyProtection="1">
      <alignment horizontal="left" vertical="center" shrinkToFit="1"/>
      <protection locked="0"/>
    </xf>
    <xf numFmtId="0" fontId="4" fillId="0" borderId="11" xfId="0" applyNumberFormat="1" applyFont="1" applyBorder="1" applyAlignment="1" applyProtection="1">
      <alignment horizontal="left" vertical="center" shrinkToFit="1"/>
      <protection locked="0"/>
    </xf>
    <xf numFmtId="0" fontId="21" fillId="0" borderId="8" xfId="0" applyNumberFormat="1" applyFont="1" applyFill="1" applyBorder="1" applyAlignment="1" applyProtection="1">
      <alignment horizontal="center" vertical="center" shrinkToFit="1"/>
      <protection locked="0"/>
    </xf>
    <xf numFmtId="0" fontId="28" fillId="0" borderId="77" xfId="0" applyNumberFormat="1" applyFont="1" applyFill="1" applyBorder="1" applyAlignment="1" applyProtection="1">
      <alignment horizontal="center" vertical="center" shrinkToFit="1"/>
      <protection locked="0"/>
    </xf>
    <xf numFmtId="0" fontId="28" fillId="0" borderId="132" xfId="0" applyNumberFormat="1" applyFont="1" applyFill="1" applyBorder="1" applyAlignment="1" applyProtection="1">
      <alignment horizontal="center" vertical="center" shrinkToFit="1"/>
      <protection locked="0"/>
    </xf>
    <xf numFmtId="0" fontId="21" fillId="0" borderId="72" xfId="0" applyNumberFormat="1" applyFont="1" applyFill="1" applyBorder="1" applyAlignment="1" applyProtection="1">
      <alignment horizontal="center" vertical="center" shrinkToFit="1"/>
      <protection locked="0"/>
    </xf>
    <xf numFmtId="0" fontId="21" fillId="0" borderId="47" xfId="0" applyNumberFormat="1" applyFont="1" applyFill="1" applyBorder="1" applyAlignment="1" applyProtection="1">
      <alignment horizontal="center" vertical="center" shrinkToFit="1"/>
      <protection locked="0"/>
    </xf>
    <xf numFmtId="0" fontId="28" fillId="0" borderId="72" xfId="0" applyNumberFormat="1" applyFont="1" applyFill="1" applyBorder="1" applyAlignment="1" applyProtection="1">
      <alignment horizontal="center" vertical="center" shrinkToFit="1"/>
      <protection locked="0"/>
    </xf>
    <xf numFmtId="0" fontId="21" fillId="0" borderId="49" xfId="0" applyNumberFormat="1" applyFont="1" applyFill="1" applyBorder="1" applyAlignment="1" applyProtection="1">
      <alignment horizontal="center" vertical="center" shrinkToFit="1"/>
      <protection locked="0"/>
    </xf>
    <xf numFmtId="49" fontId="21" fillId="0" borderId="4" xfId="0" applyNumberFormat="1" applyFont="1" applyFill="1" applyBorder="1" applyAlignment="1" applyProtection="1">
      <alignment vertical="center" shrinkToFit="1"/>
      <protection locked="0"/>
    </xf>
    <xf numFmtId="0" fontId="21" fillId="0" borderId="76" xfId="0" applyNumberFormat="1" applyFont="1" applyFill="1" applyBorder="1" applyAlignment="1" applyProtection="1">
      <alignment vertical="center" shrinkToFit="1"/>
      <protection locked="0"/>
    </xf>
    <xf numFmtId="0" fontId="21" fillId="0" borderId="52" xfId="0" applyNumberFormat="1" applyFont="1" applyFill="1" applyBorder="1" applyAlignment="1" applyProtection="1">
      <alignment vertical="center" shrinkToFit="1"/>
      <protection locked="0"/>
    </xf>
    <xf numFmtId="179" fontId="21" fillId="0" borderId="76" xfId="0" applyNumberFormat="1" applyFont="1" applyFill="1" applyBorder="1" applyAlignment="1" applyProtection="1">
      <alignment vertical="center" shrinkToFit="1"/>
    </xf>
    <xf numFmtId="179" fontId="21" fillId="0" borderId="131" xfId="0" applyNumberFormat="1" applyFont="1" applyFill="1" applyBorder="1" applyAlignment="1" applyProtection="1">
      <alignment vertical="center" shrinkToFit="1"/>
    </xf>
    <xf numFmtId="49" fontId="21" fillId="0" borderId="132" xfId="0" applyNumberFormat="1" applyFont="1" applyFill="1" applyBorder="1" applyAlignment="1" applyProtection="1">
      <alignment vertical="center" shrinkToFit="1"/>
      <protection locked="0"/>
    </xf>
    <xf numFmtId="0" fontId="21" fillId="0" borderId="132" xfId="0" applyNumberFormat="1" applyFont="1" applyFill="1" applyBorder="1" applyAlignment="1" applyProtection="1">
      <alignment horizontal="right" vertical="center" shrinkToFit="1"/>
      <protection locked="0"/>
    </xf>
    <xf numFmtId="0" fontId="21" fillId="0" borderId="72" xfId="0" applyNumberFormat="1" applyFont="1" applyFill="1" applyBorder="1" applyAlignment="1" applyProtection="1">
      <alignment vertical="center" shrinkToFit="1"/>
      <protection locked="0"/>
    </xf>
    <xf numFmtId="0" fontId="21" fillId="0" borderId="47" xfId="0" applyNumberFormat="1" applyFont="1" applyFill="1" applyBorder="1" applyAlignment="1" applyProtection="1">
      <alignment vertical="center" shrinkToFit="1"/>
      <protection locked="0"/>
    </xf>
    <xf numFmtId="179" fontId="21" fillId="0" borderId="72" xfId="0" applyNumberFormat="1" applyFont="1" applyFill="1" applyBorder="1" applyAlignment="1" applyProtection="1">
      <alignment vertical="center" shrinkToFit="1"/>
    </xf>
    <xf numFmtId="179" fontId="21" fillId="0" borderId="49" xfId="0" applyNumberFormat="1" applyFont="1" applyFill="1" applyBorder="1" applyAlignment="1" applyProtection="1">
      <alignment vertical="center" shrinkToFit="1"/>
    </xf>
    <xf numFmtId="49" fontId="21" fillId="0" borderId="139" xfId="0" applyNumberFormat="1" applyFont="1" applyFill="1" applyBorder="1" applyAlignment="1" applyProtection="1">
      <alignment vertical="center" shrinkToFit="1"/>
      <protection locked="0"/>
    </xf>
    <xf numFmtId="0" fontId="21" fillId="0" borderId="139" xfId="0" applyNumberFormat="1" applyFont="1" applyFill="1" applyBorder="1" applyAlignment="1" applyProtection="1">
      <alignment horizontal="right" vertical="center" shrinkToFit="1"/>
      <protection locked="0"/>
    </xf>
    <xf numFmtId="0" fontId="21" fillId="0" borderId="140" xfId="0" applyNumberFormat="1" applyFont="1" applyFill="1" applyBorder="1" applyAlignment="1" applyProtection="1">
      <alignment vertical="center" shrinkToFit="1"/>
      <protection locked="0"/>
    </xf>
    <xf numFmtId="0" fontId="21" fillId="0" borderId="61" xfId="0" applyNumberFormat="1" applyFont="1" applyFill="1" applyBorder="1" applyAlignment="1" applyProtection="1">
      <alignment vertical="center" shrinkToFit="1"/>
      <protection locked="0"/>
    </xf>
    <xf numFmtId="179" fontId="21" fillId="0" borderId="140" xfId="0" applyNumberFormat="1" applyFont="1" applyFill="1" applyBorder="1" applyAlignment="1" applyProtection="1">
      <alignment vertical="center" shrinkToFit="1"/>
    </xf>
    <xf numFmtId="179" fontId="21" fillId="0" borderId="62" xfId="0" applyNumberFormat="1" applyFont="1" applyFill="1" applyBorder="1" applyAlignment="1" applyProtection="1">
      <alignment vertical="center" shrinkToFit="1"/>
    </xf>
    <xf numFmtId="49" fontId="21" fillId="0" borderId="133" xfId="0" applyNumberFormat="1" applyFont="1" applyFill="1" applyBorder="1" applyAlignment="1" applyProtection="1">
      <alignment vertical="center" shrinkToFit="1"/>
      <protection locked="0"/>
    </xf>
    <xf numFmtId="0" fontId="21" fillId="0" borderId="133" xfId="0" applyNumberFormat="1" applyFont="1" applyFill="1" applyBorder="1" applyAlignment="1" applyProtection="1">
      <alignment horizontal="right" vertical="center" shrinkToFit="1"/>
      <protection locked="0"/>
    </xf>
    <xf numFmtId="0" fontId="21" fillId="0" borderId="134" xfId="0" applyNumberFormat="1" applyFont="1" applyFill="1" applyBorder="1" applyAlignment="1" applyProtection="1">
      <alignment vertical="center" shrinkToFit="1"/>
      <protection locked="0"/>
    </xf>
    <xf numFmtId="0" fontId="21" fillId="0" borderId="58" xfId="0" applyNumberFormat="1" applyFont="1" applyFill="1" applyBorder="1" applyAlignment="1" applyProtection="1">
      <alignment vertical="center" shrinkToFit="1"/>
      <protection locked="0"/>
    </xf>
    <xf numFmtId="179" fontId="21" fillId="0" borderId="134" xfId="0" applyNumberFormat="1" applyFont="1" applyFill="1" applyBorder="1" applyAlignment="1" applyProtection="1">
      <alignment vertical="center" shrinkToFit="1"/>
    </xf>
    <xf numFmtId="179" fontId="21" fillId="0" borderId="59" xfId="0" applyNumberFormat="1" applyFont="1" applyFill="1" applyBorder="1" applyAlignment="1" applyProtection="1">
      <alignment vertical="center" shrinkToFit="1"/>
    </xf>
    <xf numFmtId="49" fontId="21" fillId="0" borderId="3" xfId="0" applyNumberFormat="1" applyFont="1" applyFill="1" applyBorder="1" applyAlignment="1" applyProtection="1">
      <alignment vertical="center" shrinkToFit="1"/>
      <protection locked="0"/>
    </xf>
    <xf numFmtId="0" fontId="21" fillId="0" borderId="3" xfId="0" applyNumberFormat="1" applyFont="1" applyFill="1" applyBorder="1" applyAlignment="1" applyProtection="1">
      <alignment horizontal="right" vertical="center" shrinkToFit="1"/>
      <protection locked="0"/>
    </xf>
    <xf numFmtId="0" fontId="21" fillId="0" borderId="141" xfId="0" applyNumberFormat="1" applyFont="1" applyFill="1" applyBorder="1" applyAlignment="1" applyProtection="1">
      <alignment vertical="center" shrinkToFit="1"/>
      <protection locked="0"/>
    </xf>
    <xf numFmtId="0" fontId="21" fillId="0" borderId="142" xfId="0" applyNumberFormat="1" applyFont="1" applyFill="1" applyBorder="1" applyAlignment="1" applyProtection="1">
      <alignment vertical="center" shrinkToFit="1"/>
      <protection locked="0"/>
    </xf>
    <xf numFmtId="179" fontId="21" fillId="0" borderId="141" xfId="0" applyNumberFormat="1" applyFont="1" applyFill="1" applyBorder="1" applyAlignment="1" applyProtection="1">
      <alignment vertical="center" shrinkToFit="1"/>
    </xf>
    <xf numFmtId="179" fontId="21" fillId="0" borderId="102" xfId="0" applyNumberFormat="1" applyFont="1" applyFill="1" applyBorder="1" applyAlignment="1" applyProtection="1">
      <alignment vertical="center" shrinkToFit="1"/>
    </xf>
    <xf numFmtId="49" fontId="21" fillId="0" borderId="5" xfId="0" applyNumberFormat="1" applyFont="1" applyFill="1" applyBorder="1" applyAlignment="1" applyProtection="1">
      <alignment vertical="center" shrinkToFit="1"/>
      <protection locked="0"/>
    </xf>
    <xf numFmtId="0" fontId="21" fillId="0" borderId="66" xfId="0" applyNumberFormat="1" applyFont="1" applyFill="1" applyBorder="1" applyAlignment="1" applyProtection="1">
      <alignment vertical="center" shrinkToFit="1"/>
      <protection locked="0"/>
    </xf>
    <xf numFmtId="0" fontId="21" fillId="0" borderId="48" xfId="0" applyNumberFormat="1" applyFont="1" applyFill="1" applyBorder="1" applyAlignment="1" applyProtection="1">
      <alignment vertical="center" shrinkToFit="1"/>
      <protection locked="0"/>
    </xf>
    <xf numFmtId="179" fontId="21" fillId="0" borderId="66" xfId="0" applyNumberFormat="1" applyFont="1" applyFill="1" applyBorder="1" applyAlignment="1" applyProtection="1">
      <alignment vertical="center" shrinkToFit="1"/>
    </xf>
    <xf numFmtId="49" fontId="21" fillId="0" borderId="133" xfId="0" applyNumberFormat="1" applyFont="1" applyFill="1" applyBorder="1" applyAlignment="1" applyProtection="1">
      <alignment horizontal="center" vertical="center" shrinkToFit="1"/>
      <protection locked="0"/>
    </xf>
    <xf numFmtId="56" fontId="21" fillId="0" borderId="134" xfId="0" applyNumberFormat="1" applyFont="1" applyFill="1" applyBorder="1" applyAlignment="1" applyProtection="1">
      <alignment vertical="center" shrinkToFit="1"/>
      <protection locked="0"/>
    </xf>
    <xf numFmtId="56" fontId="21" fillId="0" borderId="58" xfId="0" applyNumberFormat="1" applyFont="1" applyFill="1" applyBorder="1" applyAlignment="1" applyProtection="1">
      <alignment vertical="center" shrinkToFit="1"/>
      <protection locked="0"/>
    </xf>
    <xf numFmtId="38" fontId="21" fillId="0" borderId="134" xfId="1" applyFont="1" applyFill="1" applyBorder="1" applyAlignment="1" applyProtection="1">
      <alignment vertical="center" shrinkToFit="1"/>
      <protection locked="0"/>
    </xf>
    <xf numFmtId="179" fontId="21" fillId="0" borderId="67" xfId="0" applyNumberFormat="1" applyFont="1" applyFill="1" applyBorder="1" applyAlignment="1" applyProtection="1">
      <alignment vertical="center" shrinkToFit="1"/>
    </xf>
    <xf numFmtId="179" fontId="21" fillId="0" borderId="141" xfId="0" applyNumberFormat="1" applyFont="1" applyFill="1" applyBorder="1" applyAlignment="1" applyProtection="1">
      <alignment vertical="center" shrinkToFit="1"/>
      <protection locked="0"/>
    </xf>
    <xf numFmtId="179" fontId="21" fillId="0" borderId="102" xfId="0" applyNumberFormat="1" applyFont="1" applyFill="1" applyBorder="1" applyAlignment="1" applyProtection="1">
      <alignment vertical="center" shrinkToFit="1"/>
      <protection locked="0"/>
    </xf>
    <xf numFmtId="49" fontId="24" fillId="0" borderId="0" xfId="0" applyNumberFormat="1" applyFont="1" applyFill="1" applyBorder="1" applyAlignment="1" applyProtection="1">
      <alignment horizontal="right" vertical="center"/>
      <protection locked="0"/>
    </xf>
    <xf numFmtId="0" fontId="0" fillId="0" borderId="0" xfId="0" applyFont="1" applyAlignment="1">
      <alignment vertical="center"/>
    </xf>
    <xf numFmtId="0" fontId="4" fillId="0" borderId="0" xfId="0" applyFont="1" applyAlignment="1">
      <alignment vertical="center"/>
    </xf>
    <xf numFmtId="0" fontId="29" fillId="0" borderId="0" xfId="0" applyFont="1" applyAlignment="1">
      <alignment vertical="center"/>
    </xf>
    <xf numFmtId="0" fontId="0" fillId="0" borderId="15" xfId="0" applyBorder="1" applyAlignment="1">
      <alignment vertical="center"/>
    </xf>
    <xf numFmtId="0" fontId="4" fillId="0" borderId="14" xfId="0" applyFont="1"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4" fillId="0" borderId="22" xfId="0" applyFont="1" applyBorder="1" applyAlignment="1">
      <alignment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4" fillId="5" borderId="2" xfId="0" applyFont="1" applyFill="1" applyBorder="1" applyAlignment="1">
      <alignment horizontal="center" vertical="center"/>
    </xf>
    <xf numFmtId="0" fontId="0" fillId="5" borderId="2" xfId="0" applyFill="1" applyBorder="1" applyAlignment="1">
      <alignment horizontal="center" vertical="center"/>
    </xf>
    <xf numFmtId="0" fontId="0" fillId="5" borderId="143" xfId="0" applyFill="1" applyBorder="1" applyAlignment="1">
      <alignment horizontal="center" vertical="center"/>
    </xf>
    <xf numFmtId="0" fontId="4" fillId="0" borderId="1" xfId="0" applyFont="1" applyBorder="1" applyAlignment="1">
      <alignment vertical="center"/>
    </xf>
    <xf numFmtId="0" fontId="0" fillId="0" borderId="2" xfId="0" applyBorder="1" applyAlignment="1">
      <alignment vertical="center"/>
    </xf>
    <xf numFmtId="0" fontId="4" fillId="0" borderId="143"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18" xfId="0" applyFont="1" applyBorder="1" applyAlignment="1">
      <alignment vertical="center"/>
    </xf>
    <xf numFmtId="0" fontId="4" fillId="0" borderId="1" xfId="0" applyFont="1" applyBorder="1" applyAlignment="1">
      <alignment vertical="center" wrapText="1"/>
    </xf>
    <xf numFmtId="0" fontId="4" fillId="0" borderId="4" xfId="0" applyFont="1" applyBorder="1" applyAlignment="1">
      <alignment vertical="center" wrapText="1"/>
    </xf>
    <xf numFmtId="0" fontId="0" fillId="0" borderId="1" xfId="0" applyBorder="1" applyAlignment="1">
      <alignment vertical="center" wrapText="1"/>
    </xf>
    <xf numFmtId="0" fontId="0" fillId="0" borderId="2" xfId="0" applyFill="1" applyBorder="1" applyAlignment="1">
      <alignment vertical="center" wrapText="1"/>
    </xf>
    <xf numFmtId="0" fontId="0" fillId="0" borderId="5" xfId="0" applyBorder="1" applyAlignment="1">
      <alignment vertical="center" wrapText="1"/>
    </xf>
    <xf numFmtId="0" fontId="0" fillId="0" borderId="6" xfId="0" applyFill="1" applyBorder="1" applyAlignment="1">
      <alignment vertical="center" wrapText="1"/>
    </xf>
    <xf numFmtId="0" fontId="0" fillId="0" borderId="4" xfId="0" applyBorder="1" applyAlignment="1">
      <alignment vertical="center" wrapText="1"/>
    </xf>
    <xf numFmtId="0" fontId="0" fillId="0" borderId="21" xfId="0" applyFill="1" applyBorder="1" applyAlignment="1">
      <alignment vertical="center" wrapText="1"/>
    </xf>
    <xf numFmtId="0" fontId="0" fillId="0" borderId="1" xfId="0" applyBorder="1" applyAlignment="1">
      <alignment vertical="center"/>
    </xf>
    <xf numFmtId="0" fontId="0" fillId="0" borderId="2" xfId="0" applyBorder="1" applyAlignment="1">
      <alignment horizontal="left" vertical="center" wrapText="1"/>
    </xf>
    <xf numFmtId="0" fontId="4" fillId="0" borderId="0" xfId="0" applyFont="1" applyBorder="1" applyAlignment="1">
      <alignment vertical="center"/>
    </xf>
    <xf numFmtId="0" fontId="4" fillId="0" borderId="151" xfId="0" applyFont="1" applyBorder="1" applyAlignment="1">
      <alignment vertical="center" wrapText="1"/>
    </xf>
    <xf numFmtId="0" fontId="0" fillId="0" borderId="152" xfId="0" applyFill="1" applyBorder="1" applyAlignment="1">
      <alignment vertical="center" wrapText="1"/>
    </xf>
    <xf numFmtId="0" fontId="4" fillId="0" borderId="154" xfId="0" applyFont="1" applyBorder="1" applyAlignment="1">
      <alignment vertical="center"/>
    </xf>
    <xf numFmtId="0" fontId="0" fillId="0" borderId="4" xfId="0" applyBorder="1" applyAlignment="1">
      <alignment vertical="center"/>
    </xf>
    <xf numFmtId="0" fontId="0" fillId="0" borderId="6" xfId="0" applyBorder="1" applyAlignment="1">
      <alignment vertical="center" wrapText="1"/>
    </xf>
    <xf numFmtId="0" fontId="4" fillId="0" borderId="24" xfId="0" applyFont="1" applyBorder="1" applyAlignment="1">
      <alignment vertical="center"/>
    </xf>
    <xf numFmtId="0" fontId="0" fillId="0" borderId="2" xfId="0" applyBorder="1" applyAlignment="1">
      <alignment vertical="center" wrapText="1"/>
    </xf>
    <xf numFmtId="0" fontId="0" fillId="0" borderId="5" xfId="0" applyBorder="1" applyAlignment="1">
      <alignment vertical="center"/>
    </xf>
    <xf numFmtId="0" fontId="4" fillId="0" borderId="20" xfId="0" applyFont="1" applyBorder="1" applyAlignment="1">
      <alignment vertical="center"/>
    </xf>
    <xf numFmtId="0" fontId="0" fillId="0" borderId="152" xfId="0"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wrapText="1"/>
    </xf>
    <xf numFmtId="0" fontId="0" fillId="0" borderId="147" xfId="0" applyBorder="1" applyAlignment="1">
      <alignment vertical="center"/>
    </xf>
    <xf numFmtId="0" fontId="4" fillId="0" borderId="158" xfId="0" applyFont="1" applyBorder="1" applyAlignment="1">
      <alignment vertical="center"/>
    </xf>
    <xf numFmtId="0" fontId="4" fillId="0" borderId="1" xfId="0" applyFont="1" applyFill="1" applyBorder="1" applyAlignment="1">
      <alignment vertical="center" wrapText="1"/>
    </xf>
    <xf numFmtId="0" fontId="0" fillId="7" borderId="8" xfId="0" applyFill="1" applyBorder="1" applyAlignment="1">
      <alignment vertical="center"/>
    </xf>
    <xf numFmtId="0" fontId="4" fillId="0" borderId="24" xfId="0"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Border="1" applyAlignment="1">
      <alignment vertical="center" wrapText="1"/>
    </xf>
    <xf numFmtId="0" fontId="4" fillId="0" borderId="0" xfId="0" applyFont="1" applyAlignment="1" applyProtection="1">
      <alignment vertical="center"/>
    </xf>
    <xf numFmtId="0" fontId="0" fillId="0" borderId="157" xfId="0" applyFont="1" applyBorder="1" applyAlignment="1">
      <alignment vertical="center" wrapText="1"/>
    </xf>
    <xf numFmtId="0" fontId="0" fillId="0" borderId="147" xfId="0" applyFont="1" applyBorder="1" applyAlignment="1">
      <alignment vertical="center"/>
    </xf>
    <xf numFmtId="0" fontId="0" fillId="0" borderId="158" xfId="0" applyFont="1" applyBorder="1" applyAlignment="1">
      <alignment vertical="center"/>
    </xf>
    <xf numFmtId="0" fontId="0" fillId="0" borderId="1" xfId="0" applyFont="1" applyBorder="1" applyAlignment="1">
      <alignment vertical="center" wrapText="1"/>
    </xf>
    <xf numFmtId="0" fontId="0" fillId="0" borderId="8" xfId="0" applyFont="1" applyBorder="1" applyAlignment="1">
      <alignment vertical="center"/>
    </xf>
    <xf numFmtId="0" fontId="0" fillId="0" borderId="24" xfId="0" applyFont="1" applyBorder="1" applyAlignment="1">
      <alignment vertical="center"/>
    </xf>
    <xf numFmtId="0" fontId="0" fillId="2" borderId="1" xfId="0" applyFont="1" applyFill="1" applyBorder="1" applyAlignment="1">
      <alignment vertical="center"/>
    </xf>
    <xf numFmtId="0" fontId="0" fillId="0" borderId="136" xfId="0" applyFont="1" applyBorder="1" applyAlignment="1">
      <alignment vertical="center" wrapText="1"/>
    </xf>
    <xf numFmtId="0" fontId="0" fillId="0" borderId="136" xfId="0" applyFont="1" applyBorder="1" applyAlignment="1">
      <alignment vertical="center"/>
    </xf>
    <xf numFmtId="0" fontId="0" fillId="0" borderId="159" xfId="0" applyFont="1" applyBorder="1" applyAlignment="1">
      <alignment vertical="center"/>
    </xf>
    <xf numFmtId="0" fontId="0" fillId="0" borderId="133" xfId="0" applyFont="1" applyBorder="1" applyAlignment="1">
      <alignment vertical="center" wrapText="1"/>
    </xf>
    <xf numFmtId="0" fontId="0" fillId="0" borderId="133" xfId="0" applyFont="1" applyBorder="1" applyAlignment="1">
      <alignment vertical="center"/>
    </xf>
    <xf numFmtId="0" fontId="0" fillId="0" borderId="161" xfId="0" applyFont="1" applyBorder="1" applyAlignment="1">
      <alignment vertical="center"/>
    </xf>
    <xf numFmtId="0" fontId="0" fillId="0" borderId="135" xfId="0" applyFont="1" applyBorder="1" applyAlignment="1">
      <alignment vertical="center" wrapText="1"/>
    </xf>
    <xf numFmtId="0" fontId="0" fillId="0" borderId="163" xfId="0" applyFont="1" applyBorder="1" applyAlignment="1">
      <alignment vertical="center"/>
    </xf>
    <xf numFmtId="0" fontId="0" fillId="0" borderId="157" xfId="0" applyFont="1" applyFill="1" applyBorder="1" applyAlignment="1">
      <alignment vertical="center" wrapText="1"/>
    </xf>
    <xf numFmtId="0" fontId="0" fillId="0" borderId="147" xfId="0" applyFont="1" applyFill="1" applyBorder="1" applyAlignment="1">
      <alignment vertical="center"/>
    </xf>
    <xf numFmtId="0" fontId="0" fillId="0" borderId="158" xfId="0" applyFont="1" applyFill="1" applyBorder="1" applyAlignment="1">
      <alignment vertical="center"/>
    </xf>
    <xf numFmtId="0" fontId="0" fillId="0" borderId="1" xfId="0" applyFont="1" applyFill="1" applyBorder="1" applyAlignment="1">
      <alignment vertical="center" wrapText="1"/>
    </xf>
    <xf numFmtId="0" fontId="0" fillId="0" borderId="8" xfId="0" applyFont="1" applyFill="1" applyBorder="1" applyAlignment="1">
      <alignment vertical="center"/>
    </xf>
    <xf numFmtId="0" fontId="0" fillId="0" borderId="24" xfId="0" applyFont="1" applyFill="1" applyBorder="1" applyAlignment="1">
      <alignment vertical="center"/>
    </xf>
    <xf numFmtId="0" fontId="0" fillId="0" borderId="1" xfId="0" applyFont="1" applyFill="1" applyBorder="1" applyAlignment="1">
      <alignment vertical="center"/>
    </xf>
    <xf numFmtId="0" fontId="0" fillId="0" borderId="136" xfId="0" applyFont="1" applyFill="1" applyBorder="1" applyAlignment="1">
      <alignment vertical="center" wrapText="1"/>
    </xf>
    <xf numFmtId="0" fontId="0" fillId="0" borderId="133" xfId="0" applyFont="1" applyFill="1" applyBorder="1" applyAlignment="1">
      <alignment vertical="center"/>
    </xf>
    <xf numFmtId="0" fontId="0" fillId="0" borderId="159" xfId="0" applyFont="1" applyFill="1" applyBorder="1" applyAlignment="1">
      <alignment vertical="center"/>
    </xf>
    <xf numFmtId="0" fontId="0" fillId="0" borderId="133" xfId="0" applyFont="1" applyFill="1" applyBorder="1" applyAlignment="1">
      <alignment vertical="center" wrapText="1"/>
    </xf>
    <xf numFmtId="0" fontId="0" fillId="0" borderId="139" xfId="0" applyFont="1" applyFill="1" applyBorder="1" applyAlignment="1">
      <alignment vertical="center"/>
    </xf>
    <xf numFmtId="0" fontId="0" fillId="0" borderId="161" xfId="0" applyFont="1" applyFill="1" applyBorder="1" applyAlignment="1">
      <alignment vertical="center"/>
    </xf>
    <xf numFmtId="0" fontId="0" fillId="0" borderId="139" xfId="0" applyFont="1" applyFill="1" applyBorder="1" applyAlignment="1">
      <alignment vertical="center" wrapText="1"/>
    </xf>
    <xf numFmtId="0" fontId="0" fillId="0" borderId="166"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lignment horizontal="left" vertical="center"/>
    </xf>
    <xf numFmtId="0" fontId="0" fillId="0" borderId="135" xfId="0" applyFont="1" applyFill="1" applyBorder="1" applyAlignment="1">
      <alignment vertical="center" wrapText="1"/>
    </xf>
    <xf numFmtId="0" fontId="0" fillId="0" borderId="163" xfId="0" applyFont="1" applyFill="1" applyBorder="1" applyAlignment="1">
      <alignment vertical="center"/>
    </xf>
    <xf numFmtId="0" fontId="30" fillId="0" borderId="0" xfId="0" applyFont="1" applyAlignment="1">
      <alignment horizontal="left" vertical="center"/>
    </xf>
    <xf numFmtId="0" fontId="30" fillId="0" borderId="0" xfId="0" applyFont="1" applyAlignment="1">
      <alignment horizontal="justify" vertical="center"/>
    </xf>
    <xf numFmtId="0" fontId="32" fillId="0" borderId="0" xfId="0" applyFont="1" applyAlignment="1">
      <alignment horizontal="justify" vertical="center"/>
    </xf>
    <xf numFmtId="0" fontId="30" fillId="0" borderId="170" xfId="0" applyFont="1" applyBorder="1" applyAlignment="1">
      <alignment horizontal="center" vertical="center" wrapText="1"/>
    </xf>
    <xf numFmtId="0" fontId="30" fillId="0" borderId="174" xfId="0" applyFont="1" applyBorder="1" applyAlignment="1">
      <alignment horizontal="center" vertical="center" wrapText="1"/>
    </xf>
    <xf numFmtId="0" fontId="30" fillId="0" borderId="175" xfId="0" applyFont="1" applyBorder="1" applyAlignment="1">
      <alignment horizontal="center" vertical="center" wrapText="1"/>
    </xf>
    <xf numFmtId="0" fontId="30" fillId="0" borderId="175" xfId="0" applyFont="1" applyBorder="1" applyAlignment="1">
      <alignment horizontal="justify" vertical="center" wrapText="1"/>
    </xf>
    <xf numFmtId="0" fontId="16" fillId="0" borderId="0" xfId="2" applyAlignment="1">
      <alignment vertical="center" wrapText="1"/>
    </xf>
    <xf numFmtId="0" fontId="33" fillId="0" borderId="0" xfId="2" applyFont="1" applyAlignment="1">
      <alignment vertical="center" wrapText="1"/>
    </xf>
    <xf numFmtId="0" fontId="16" fillId="0" borderId="0" xfId="2">
      <alignment vertical="center"/>
    </xf>
    <xf numFmtId="0" fontId="34" fillId="0" borderId="0" xfId="2" applyFont="1">
      <alignment vertical="center"/>
    </xf>
    <xf numFmtId="0" fontId="35" fillId="0" borderId="0" xfId="2" applyFont="1">
      <alignment vertical="center"/>
    </xf>
    <xf numFmtId="0" fontId="36" fillId="9" borderId="176" xfId="2" applyFont="1" applyFill="1" applyBorder="1" applyAlignment="1">
      <alignment horizontal="center" vertical="center" wrapText="1"/>
    </xf>
    <xf numFmtId="0" fontId="36" fillId="9" borderId="85" xfId="2" applyFont="1" applyFill="1" applyBorder="1" applyAlignment="1">
      <alignment vertical="center" wrapText="1"/>
    </xf>
    <xf numFmtId="0" fontId="36" fillId="9" borderId="85" xfId="2" applyFont="1" applyFill="1" applyBorder="1" applyAlignment="1">
      <alignment horizontal="center" vertical="center" wrapText="1"/>
    </xf>
    <xf numFmtId="0" fontId="36" fillId="9" borderId="177" xfId="2" applyFont="1" applyFill="1" applyBorder="1" applyAlignment="1">
      <alignment vertical="center" wrapText="1"/>
    </xf>
    <xf numFmtId="0" fontId="36" fillId="9" borderId="177" xfId="2" applyFont="1" applyFill="1" applyBorder="1" applyAlignment="1">
      <alignment horizontal="center" vertical="center" wrapText="1"/>
    </xf>
    <xf numFmtId="0" fontId="36" fillId="9" borderId="178" xfId="2" applyFont="1" applyFill="1" applyBorder="1" applyAlignment="1">
      <alignment horizontal="center" vertical="center" wrapText="1"/>
    </xf>
    <xf numFmtId="0" fontId="36" fillId="0" borderId="179" xfId="2" applyFont="1" applyBorder="1" applyAlignment="1">
      <alignment horizontal="center" vertical="center" wrapText="1"/>
    </xf>
    <xf numFmtId="0" fontId="36" fillId="0" borderId="71" xfId="2" applyFont="1" applyBorder="1" applyAlignment="1">
      <alignment vertical="center" wrapText="1"/>
    </xf>
    <xf numFmtId="0" fontId="36" fillId="0" borderId="180" xfId="2" applyFont="1" applyBorder="1">
      <alignment vertical="center"/>
    </xf>
    <xf numFmtId="0" fontId="37" fillId="7" borderId="176" xfId="2" applyFont="1" applyFill="1" applyBorder="1" applyAlignment="1">
      <alignment vertical="center" wrapText="1"/>
    </xf>
    <xf numFmtId="0" fontId="37" fillId="7" borderId="85" xfId="2" applyFont="1" applyFill="1" applyBorder="1" applyAlignment="1">
      <alignment vertical="center" wrapText="1"/>
    </xf>
    <xf numFmtId="0" fontId="37" fillId="7" borderId="85" xfId="2" applyFont="1" applyFill="1" applyBorder="1" applyAlignment="1">
      <alignment horizontal="left" vertical="center" wrapText="1"/>
    </xf>
    <xf numFmtId="177" fontId="37" fillId="7" borderId="85" xfId="2" applyNumberFormat="1" applyFont="1" applyFill="1" applyBorder="1">
      <alignment vertical="center"/>
    </xf>
    <xf numFmtId="177" fontId="37" fillId="7" borderId="177" xfId="2" applyNumberFormat="1" applyFont="1" applyFill="1" applyBorder="1">
      <alignment vertical="center"/>
    </xf>
    <xf numFmtId="0" fontId="37" fillId="0" borderId="177" xfId="2" applyFont="1" applyBorder="1">
      <alignment vertical="center"/>
    </xf>
    <xf numFmtId="0" fontId="37" fillId="0" borderId="85" xfId="2" applyFont="1" applyBorder="1">
      <alignment vertical="center"/>
    </xf>
    <xf numFmtId="0" fontId="37" fillId="0" borderId="178" xfId="2" applyFont="1" applyBorder="1">
      <alignment vertical="center"/>
    </xf>
    <xf numFmtId="0" fontId="37" fillId="0" borderId="179" xfId="2" applyFont="1" applyBorder="1">
      <alignment vertical="center"/>
    </xf>
    <xf numFmtId="0" fontId="37" fillId="0" borderId="71" xfId="2" applyFont="1" applyBorder="1">
      <alignment vertical="center"/>
    </xf>
    <xf numFmtId="0" fontId="16" fillId="0" borderId="181" xfId="2" applyBorder="1">
      <alignment vertical="center"/>
    </xf>
    <xf numFmtId="0" fontId="4" fillId="7" borderId="182" xfId="2" applyFont="1" applyFill="1" applyBorder="1" applyAlignment="1">
      <alignment vertical="center" wrapText="1"/>
    </xf>
    <xf numFmtId="0" fontId="4" fillId="7" borderId="3" xfId="2" applyFont="1" applyFill="1" applyBorder="1" applyAlignment="1">
      <alignment vertical="center" wrapText="1"/>
    </xf>
    <xf numFmtId="0" fontId="4" fillId="7" borderId="3" xfId="2" applyFont="1" applyFill="1" applyBorder="1" applyAlignment="1">
      <alignment horizontal="left" vertical="center"/>
    </xf>
    <xf numFmtId="0" fontId="4" fillId="7" borderId="3" xfId="2" applyFont="1" applyFill="1" applyBorder="1">
      <alignment vertical="center"/>
    </xf>
    <xf numFmtId="177" fontId="4" fillId="7" borderId="3" xfId="3" applyNumberFormat="1" applyFont="1" applyFill="1" applyBorder="1" applyAlignment="1">
      <alignment horizontal="right" vertical="center"/>
    </xf>
    <xf numFmtId="177" fontId="4" fillId="7" borderId="6" xfId="3" applyNumberFormat="1" applyFont="1" applyFill="1" applyBorder="1" applyAlignment="1">
      <alignment horizontal="right" vertical="center"/>
    </xf>
    <xf numFmtId="38" fontId="4" fillId="0" borderId="6" xfId="3" applyFont="1" applyBorder="1">
      <alignment vertical="center"/>
    </xf>
    <xf numFmtId="0" fontId="4" fillId="0" borderId="6" xfId="2" applyFont="1" applyBorder="1">
      <alignment vertical="center"/>
    </xf>
    <xf numFmtId="182" fontId="4" fillId="0" borderId="3" xfId="2" applyNumberFormat="1" applyFont="1" applyBorder="1">
      <alignment vertical="center"/>
    </xf>
    <xf numFmtId="182" fontId="4" fillId="0" borderId="183" xfId="2" applyNumberFormat="1" applyFont="1" applyBorder="1">
      <alignment vertical="center"/>
    </xf>
    <xf numFmtId="182" fontId="4" fillId="0" borderId="13" xfId="2" applyNumberFormat="1" applyFont="1" applyBorder="1">
      <alignment vertical="center"/>
    </xf>
    <xf numFmtId="38" fontId="4" fillId="0" borderId="3" xfId="3" applyFont="1" applyBorder="1">
      <alignment vertical="center"/>
    </xf>
    <xf numFmtId="0" fontId="4" fillId="0" borderId="181" xfId="2" applyFont="1" applyBorder="1">
      <alignment vertical="center"/>
    </xf>
    <xf numFmtId="0" fontId="4" fillId="7" borderId="184" xfId="2" applyFont="1" applyFill="1" applyBorder="1" applyAlignment="1">
      <alignment vertical="center" wrapText="1"/>
    </xf>
    <xf numFmtId="0" fontId="4" fillId="7" borderId="30" xfId="2" applyFont="1" applyFill="1" applyBorder="1" applyAlignment="1">
      <alignment vertical="center" wrapText="1"/>
    </xf>
    <xf numFmtId="0" fontId="4" fillId="7" borderId="30" xfId="2" applyFont="1" applyFill="1" applyBorder="1" applyAlignment="1">
      <alignment horizontal="left" vertical="center"/>
    </xf>
    <xf numFmtId="0" fontId="4" fillId="7" borderId="30" xfId="2" applyFont="1" applyFill="1" applyBorder="1">
      <alignment vertical="center"/>
    </xf>
    <xf numFmtId="177" fontId="4" fillId="7" borderId="30" xfId="3" applyNumberFormat="1" applyFont="1" applyFill="1" applyBorder="1" applyAlignment="1">
      <alignment horizontal="right" vertical="center"/>
    </xf>
    <xf numFmtId="177" fontId="4" fillId="7" borderId="185" xfId="3" applyNumberFormat="1" applyFont="1" applyFill="1" applyBorder="1" applyAlignment="1">
      <alignment horizontal="right" vertical="center"/>
    </xf>
    <xf numFmtId="38" fontId="4" fillId="0" borderId="185" xfId="3" applyFont="1" applyBorder="1">
      <alignment vertical="center"/>
    </xf>
    <xf numFmtId="0" fontId="4" fillId="0" borderId="185" xfId="2" applyFont="1" applyBorder="1">
      <alignment vertical="center"/>
    </xf>
    <xf numFmtId="182" fontId="4" fillId="0" borderId="30" xfId="2" applyNumberFormat="1" applyFont="1" applyBorder="1">
      <alignment vertical="center"/>
    </xf>
    <xf numFmtId="182" fontId="4" fillId="0" borderId="186" xfId="2" applyNumberFormat="1" applyFont="1" applyBorder="1">
      <alignment vertical="center"/>
    </xf>
    <xf numFmtId="182" fontId="4" fillId="0" borderId="39" xfId="2" applyNumberFormat="1" applyFont="1" applyBorder="1">
      <alignment vertical="center"/>
    </xf>
    <xf numFmtId="38" fontId="4" fillId="0" borderId="30" xfId="3" applyFont="1" applyBorder="1">
      <alignment vertical="center"/>
    </xf>
    <xf numFmtId="0" fontId="4" fillId="0" borderId="187" xfId="2" applyFont="1" applyBorder="1">
      <alignment vertical="center"/>
    </xf>
    <xf numFmtId="177" fontId="4" fillId="7" borderId="30" xfId="2" applyNumberFormat="1" applyFont="1" applyFill="1" applyBorder="1" applyAlignment="1">
      <alignment horizontal="right" vertical="center"/>
    </xf>
    <xf numFmtId="177" fontId="39" fillId="7" borderId="185" xfId="2" applyNumberFormat="1" applyFont="1" applyFill="1" applyBorder="1" applyAlignment="1">
      <alignment horizontal="right" vertical="center"/>
    </xf>
    <xf numFmtId="38" fontId="39" fillId="0" borderId="185" xfId="3" applyFont="1" applyBorder="1">
      <alignment vertical="center"/>
    </xf>
    <xf numFmtId="182" fontId="39" fillId="0" borderId="39" xfId="2" applyNumberFormat="1" applyFont="1" applyBorder="1">
      <alignment vertical="center"/>
    </xf>
    <xf numFmtId="0" fontId="39" fillId="0" borderId="188" xfId="2" applyFont="1" applyBorder="1">
      <alignment vertical="center"/>
    </xf>
    <xf numFmtId="0" fontId="16" fillId="0" borderId="187" xfId="2" applyBorder="1">
      <alignment vertical="center"/>
    </xf>
    <xf numFmtId="182" fontId="39" fillId="0" borderId="30" xfId="2" applyNumberFormat="1" applyFont="1" applyBorder="1">
      <alignment vertical="center"/>
    </xf>
    <xf numFmtId="182" fontId="39" fillId="0" borderId="186" xfId="2" applyNumberFormat="1" applyFont="1" applyBorder="1">
      <alignment vertical="center"/>
    </xf>
    <xf numFmtId="38" fontId="39" fillId="7" borderId="185" xfId="3" applyFont="1" applyFill="1" applyBorder="1" applyAlignment="1">
      <alignment horizontal="right" vertical="center"/>
    </xf>
    <xf numFmtId="38" fontId="39" fillId="0" borderId="188" xfId="3" applyFont="1" applyBorder="1">
      <alignment vertical="center"/>
    </xf>
    <xf numFmtId="0" fontId="16" fillId="7" borderId="184" xfId="2" applyFill="1" applyBorder="1" applyAlignment="1">
      <alignment vertical="center" wrapText="1"/>
    </xf>
    <xf numFmtId="0" fontId="16" fillId="7" borderId="30" xfId="2" applyFill="1" applyBorder="1" applyAlignment="1">
      <alignment vertical="center" wrapText="1"/>
    </xf>
    <xf numFmtId="0" fontId="16" fillId="7" borderId="30" xfId="2" applyFill="1" applyBorder="1">
      <alignment vertical="center"/>
    </xf>
    <xf numFmtId="177" fontId="16" fillId="7" borderId="30" xfId="2" applyNumberFormat="1" applyFill="1" applyBorder="1" applyAlignment="1">
      <alignment horizontal="right" vertical="center"/>
    </xf>
    <xf numFmtId="177" fontId="16" fillId="7" borderId="185" xfId="2" applyNumberFormat="1" applyFill="1" applyBorder="1" applyAlignment="1">
      <alignment horizontal="right" vertical="center"/>
    </xf>
    <xf numFmtId="0" fontId="16" fillId="0" borderId="185" xfId="2" applyBorder="1">
      <alignment vertical="center"/>
    </xf>
    <xf numFmtId="182" fontId="16" fillId="0" borderId="30" xfId="2" applyNumberFormat="1" applyBorder="1">
      <alignment vertical="center"/>
    </xf>
    <xf numFmtId="182" fontId="16" fillId="0" borderId="186" xfId="2" applyNumberFormat="1" applyBorder="1">
      <alignment vertical="center"/>
    </xf>
    <xf numFmtId="182" fontId="16" fillId="0" borderId="39" xfId="2" applyNumberFormat="1" applyBorder="1">
      <alignment vertical="center"/>
    </xf>
    <xf numFmtId="0" fontId="16" fillId="0" borderId="188" xfId="2" applyBorder="1">
      <alignment vertical="center"/>
    </xf>
    <xf numFmtId="0" fontId="16" fillId="7" borderId="189" xfId="2" applyFill="1" applyBorder="1" applyAlignment="1">
      <alignment vertical="center" wrapText="1"/>
    </xf>
    <xf numFmtId="0" fontId="16" fillId="7" borderId="190" xfId="2" applyFill="1" applyBorder="1">
      <alignment vertical="center"/>
    </xf>
    <xf numFmtId="177" fontId="16" fillId="7" borderId="190" xfId="2" applyNumberFormat="1" applyFill="1" applyBorder="1" applyAlignment="1">
      <alignment horizontal="right" vertical="center"/>
    </xf>
    <xf numFmtId="177" fontId="16" fillId="7" borderId="191" xfId="2" applyNumberFormat="1" applyFill="1" applyBorder="1" applyAlignment="1">
      <alignment horizontal="right" vertical="center"/>
    </xf>
    <xf numFmtId="0" fontId="16" fillId="0" borderId="191" xfId="2" applyBorder="1">
      <alignment vertical="center"/>
    </xf>
    <xf numFmtId="182" fontId="16" fillId="0" borderId="190" xfId="2" applyNumberFormat="1" applyBorder="1">
      <alignment vertical="center"/>
    </xf>
    <xf numFmtId="182" fontId="16" fillId="0" borderId="192" xfId="2" applyNumberFormat="1" applyBorder="1">
      <alignment vertical="center"/>
    </xf>
    <xf numFmtId="182" fontId="16" fillId="0" borderId="193" xfId="2" applyNumberFormat="1" applyBorder="1">
      <alignment vertical="center"/>
    </xf>
    <xf numFmtId="0" fontId="16" fillId="0" borderId="79" xfId="2" applyBorder="1">
      <alignment vertical="center"/>
    </xf>
    <xf numFmtId="0" fontId="16" fillId="0" borderId="194" xfId="2" applyBorder="1">
      <alignment vertical="center"/>
    </xf>
    <xf numFmtId="0" fontId="0" fillId="0" borderId="7" xfId="0" applyFont="1" applyBorder="1" applyAlignment="1">
      <alignment horizontal="center" vertical="center"/>
    </xf>
    <xf numFmtId="0" fontId="0" fillId="0" borderId="13" xfId="0" applyBorder="1" applyAlignment="1">
      <alignment horizontal="center" vertical="center" wrapText="1"/>
    </xf>
    <xf numFmtId="0" fontId="2" fillId="0" borderId="0" xfId="0" applyFont="1" applyAlignment="1"/>
    <xf numFmtId="0" fontId="40" fillId="0" borderId="0" xfId="0" applyFont="1" applyAlignment="1"/>
    <xf numFmtId="0" fontId="40" fillId="0" borderId="0" xfId="0" applyFont="1" applyAlignment="1">
      <alignment horizontal="center" vertical="center"/>
    </xf>
    <xf numFmtId="0" fontId="40" fillId="0" borderId="0" xfId="0" applyFont="1" applyAlignment="1">
      <alignment horizontal="left"/>
    </xf>
    <xf numFmtId="0" fontId="0" fillId="0" borderId="0" xfId="0" applyFont="1" applyAlignment="1">
      <alignment horizontal="right" vertical="top"/>
    </xf>
    <xf numFmtId="0" fontId="40" fillId="0" borderId="5"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40" fillId="0" borderId="0" xfId="0" applyFont="1" applyBorder="1" applyAlignment="1"/>
    <xf numFmtId="0" fontId="4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xf>
    <xf numFmtId="0" fontId="41" fillId="0" borderId="1" xfId="0" applyFont="1" applyBorder="1" applyAlignment="1">
      <alignment horizontal="center" vertical="center"/>
    </xf>
    <xf numFmtId="0" fontId="0" fillId="2" borderId="1" xfId="0" applyFont="1" applyFill="1" applyBorder="1" applyAlignment="1">
      <alignment horizontal="left" vertical="center" wrapText="1"/>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40" fillId="0" borderId="1" xfId="0" applyFont="1" applyBorder="1" applyAlignment="1">
      <alignment horizontal="center" vertical="center" wrapText="1"/>
    </xf>
    <xf numFmtId="0" fontId="40" fillId="0" borderId="4" xfId="0" applyFont="1" applyFill="1" applyBorder="1" applyAlignment="1">
      <alignment horizontal="center" vertical="center"/>
    </xf>
    <xf numFmtId="0" fontId="0" fillId="2" borderId="3" xfId="0" applyFont="1" applyFill="1" applyBorder="1" applyAlignment="1">
      <alignment horizontal="left" vertical="center"/>
    </xf>
    <xf numFmtId="0" fontId="0" fillId="0" borderId="4" xfId="0" applyFont="1" applyBorder="1" applyAlignment="1">
      <alignment horizontal="left" vertical="center"/>
    </xf>
    <xf numFmtId="0" fontId="0" fillId="0" borderId="4"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left" vertical="center"/>
    </xf>
    <xf numFmtId="0" fontId="42"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center" vertical="center"/>
    </xf>
    <xf numFmtId="0" fontId="40" fillId="0" borderId="4" xfId="0" applyFont="1" applyFill="1" applyBorder="1" applyAlignment="1">
      <alignment horizontal="left" vertical="center" wrapText="1"/>
    </xf>
    <xf numFmtId="0" fontId="40" fillId="0" borderId="3" xfId="0" applyFont="1" applyFill="1" applyBorder="1" applyAlignment="1">
      <alignment horizontal="center" vertical="center"/>
    </xf>
    <xf numFmtId="0" fontId="0" fillId="0" borderId="6" xfId="0" applyFont="1" applyFill="1" applyBorder="1" applyAlignment="1">
      <alignment horizontal="left" vertical="center"/>
    </xf>
    <xf numFmtId="0" fontId="0" fillId="0" borderId="13" xfId="0" applyFont="1" applyFill="1" applyBorder="1" applyAlignment="1">
      <alignment horizontal="left" vertical="center"/>
    </xf>
    <xf numFmtId="0" fontId="0" fillId="0" borderId="3" xfId="0" applyFont="1" applyBorder="1" applyAlignment="1">
      <alignment horizontal="center" vertical="center" wrapText="1"/>
    </xf>
    <xf numFmtId="0" fontId="0" fillId="0" borderId="3" xfId="0" applyFont="1" applyFill="1" applyBorder="1" applyAlignment="1">
      <alignment horizontal="left" vertical="top" wrapText="1"/>
    </xf>
    <xf numFmtId="0" fontId="0" fillId="0" borderId="3" xfId="0" applyFont="1" applyFill="1" applyBorder="1" applyAlignment="1">
      <alignment horizontal="left" vertical="center" wrapText="1"/>
    </xf>
    <xf numFmtId="0" fontId="41" fillId="0" borderId="3" xfId="0" applyFont="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4" xfId="0" applyFont="1" applyBorder="1" applyAlignment="1">
      <alignment horizontal="center" vertical="center" wrapText="1"/>
    </xf>
    <xf numFmtId="0" fontId="0" fillId="0" borderId="4" xfId="0" applyFont="1" applyFill="1" applyBorder="1" applyAlignment="1">
      <alignment horizontal="left" vertical="top" wrapText="1"/>
    </xf>
    <xf numFmtId="0" fontId="0" fillId="0" borderId="4" xfId="0" applyFont="1" applyFill="1" applyBorder="1" applyAlignment="1">
      <alignment horizontal="left" vertical="center" wrapText="1"/>
    </xf>
    <xf numFmtId="0" fontId="41" fillId="0" borderId="4" xfId="0" applyFont="1" applyBorder="1" applyAlignment="1">
      <alignment horizontal="center" vertical="center"/>
    </xf>
    <xf numFmtId="0" fontId="43" fillId="0" borderId="4" xfId="4" applyFill="1" applyBorder="1" applyAlignment="1">
      <alignment horizontal="left" vertical="center" wrapText="1"/>
    </xf>
    <xf numFmtId="0" fontId="40" fillId="0" borderId="1" xfId="0" applyFont="1" applyBorder="1" applyAlignment="1">
      <alignment horizontal="center"/>
    </xf>
    <xf numFmtId="0" fontId="0" fillId="0" borderId="2" xfId="0" applyFont="1" applyBorder="1" applyAlignment="1">
      <alignment horizontal="left" vertical="center"/>
    </xf>
    <xf numFmtId="0" fontId="0" fillId="0" borderId="1" xfId="0" applyFont="1" applyBorder="1" applyAlignment="1">
      <alignment horizontal="left"/>
    </xf>
    <xf numFmtId="0" fontId="4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left"/>
    </xf>
    <xf numFmtId="0" fontId="0" fillId="0" borderId="2" xfId="0" applyBorder="1" applyAlignment="1">
      <alignment horizontal="right" vertical="center"/>
    </xf>
    <xf numFmtId="0" fontId="0" fillId="0" borderId="143" xfId="0" applyBorder="1" applyAlignment="1">
      <alignment vertical="center"/>
    </xf>
    <xf numFmtId="0" fontId="1" fillId="0" borderId="0" xfId="5">
      <alignment vertical="center"/>
    </xf>
    <xf numFmtId="38" fontId="6" fillId="0" borderId="5" xfId="1" applyFont="1" applyBorder="1" applyAlignment="1">
      <alignment vertical="center"/>
    </xf>
    <xf numFmtId="38" fontId="6" fillId="0" borderId="3" xfId="1" applyFont="1" applyBorder="1" applyAlignment="1">
      <alignment vertical="center"/>
    </xf>
    <xf numFmtId="38" fontId="6" fillId="0" borderId="4" xfId="1" applyFont="1" applyBorder="1" applyAlignment="1">
      <alignment vertical="center"/>
    </xf>
    <xf numFmtId="38" fontId="6" fillId="0" borderId="35" xfId="1" applyFont="1" applyBorder="1" applyAlignment="1">
      <alignment vertical="center"/>
    </xf>
    <xf numFmtId="38" fontId="6" fillId="0" borderId="13" xfId="1" applyFont="1" applyBorder="1" applyAlignment="1">
      <alignment vertical="center"/>
    </xf>
    <xf numFmtId="38" fontId="6" fillId="0" borderId="22" xfId="1" applyFont="1" applyBorder="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177" fontId="6" fillId="0" borderId="3" xfId="1" applyNumberFormat="1" applyFont="1" applyBorder="1" applyAlignment="1">
      <alignment vertical="center"/>
    </xf>
    <xf numFmtId="177" fontId="6" fillId="0" borderId="4" xfId="1" applyNumberFormat="1" applyFont="1" applyBorder="1" applyAlignment="1">
      <alignment vertical="center"/>
    </xf>
    <xf numFmtId="38" fontId="6" fillId="0" borderId="20" xfId="1" applyFont="1" applyBorder="1" applyAlignment="1">
      <alignment vertical="center"/>
    </xf>
    <xf numFmtId="0" fontId="0" fillId="0" borderId="13" xfId="0" applyBorder="1" applyAlignment="1">
      <alignment horizontal="center" vertical="center" wrapText="1"/>
    </xf>
    <xf numFmtId="0" fontId="14" fillId="0" borderId="0" xfId="0" applyFont="1" applyBorder="1" applyAlignment="1">
      <alignment horizontal="left" vertical="center"/>
    </xf>
    <xf numFmtId="0" fontId="0" fillId="0" borderId="13" xfId="0" applyBorder="1" applyAlignment="1">
      <alignment vertical="center"/>
    </xf>
    <xf numFmtId="177" fontId="6" fillId="0" borderId="25" xfId="1" applyNumberFormat="1" applyFont="1" applyBorder="1" applyAlignment="1">
      <alignment horizontal="right"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Border="1" applyAlignment="1">
      <alignment horizontal="center" vertical="center" wrapText="1"/>
    </xf>
    <xf numFmtId="0" fontId="8" fillId="0" borderId="10" xfId="0" applyFont="1" applyBorder="1" applyAlignment="1">
      <alignment horizontal="center" vertical="center"/>
    </xf>
    <xf numFmtId="0" fontId="0" fillId="0" borderId="0" xfId="0" applyAlignment="1">
      <alignment vertical="center"/>
    </xf>
    <xf numFmtId="177" fontId="6" fillId="0" borderId="3" xfId="0" applyNumberFormat="1" applyFont="1" applyBorder="1" applyAlignment="1">
      <alignment vertical="center"/>
    </xf>
    <xf numFmtId="177" fontId="6" fillId="0" borderId="25" xfId="0" applyNumberFormat="1" applyFont="1" applyBorder="1" applyAlignment="1">
      <alignment horizontal="right" vertical="center"/>
    </xf>
    <xf numFmtId="178" fontId="6" fillId="0" borderId="3" xfId="1" applyNumberFormat="1" applyFont="1" applyBorder="1" applyAlignment="1">
      <alignment vertical="center"/>
    </xf>
    <xf numFmtId="0" fontId="0" fillId="0" borderId="6" xfId="0" applyBorder="1" applyAlignment="1">
      <alignment vertical="center"/>
    </xf>
    <xf numFmtId="178" fontId="6" fillId="0" borderId="34" xfId="1" applyNumberFormat="1" applyFont="1" applyBorder="1" applyAlignment="1">
      <alignment vertical="center"/>
    </xf>
    <xf numFmtId="0" fontId="24" fillId="0" borderId="0" xfId="0" applyNumberFormat="1" applyFont="1" applyBorder="1" applyAlignment="1" applyProtection="1">
      <alignment vertical="center" shrinkToFit="1"/>
      <protection locked="0"/>
    </xf>
    <xf numFmtId="0" fontId="30" fillId="0" borderId="175" xfId="0" applyFont="1" applyBorder="1" applyAlignment="1">
      <alignment horizontal="right" vertical="center" wrapText="1"/>
    </xf>
    <xf numFmtId="179" fontId="21" fillId="0" borderId="0" xfId="0" applyNumberFormat="1" applyFont="1" applyFill="1" applyBorder="1" applyAlignment="1" applyProtection="1">
      <alignment horizontal="center" vertical="center" shrinkToFit="1"/>
      <protection locked="0"/>
    </xf>
    <xf numFmtId="0" fontId="24" fillId="0" borderId="0" xfId="0" applyNumberFormat="1" applyFont="1" applyBorder="1" applyAlignment="1" applyProtection="1">
      <alignment vertical="center" shrinkToFit="1"/>
      <protection locked="0"/>
    </xf>
    <xf numFmtId="0" fontId="0" fillId="0" borderId="0" xfId="0" applyAlignment="1">
      <alignment horizontal="center" vertical="center" shrinkToFit="1"/>
    </xf>
    <xf numFmtId="0" fontId="22" fillId="0" borderId="0" xfId="0" applyNumberFormat="1" applyFont="1" applyFill="1" applyBorder="1" applyAlignment="1" applyProtection="1">
      <alignment horizontal="center" vertical="center" shrinkToFit="1"/>
      <protection locked="0"/>
    </xf>
    <xf numFmtId="0" fontId="21" fillId="0" borderId="0" xfId="0" applyNumberFormat="1" applyFont="1" applyFill="1" applyBorder="1" applyAlignment="1" applyProtection="1">
      <alignment horizontal="right" vertical="center" shrinkToFit="1"/>
      <protection locked="0"/>
    </xf>
    <xf numFmtId="0" fontId="4" fillId="0" borderId="0" xfId="0" applyNumberFormat="1" applyFont="1" applyAlignment="1" applyProtection="1">
      <alignment horizontal="right" vertical="center" shrinkToFit="1"/>
      <protection locked="0"/>
    </xf>
    <xf numFmtId="0" fontId="14" fillId="0" borderId="10" xfId="0" applyNumberFormat="1" applyFont="1" applyBorder="1" applyAlignment="1" applyProtection="1">
      <alignment vertical="center" shrinkToFit="1"/>
      <protection locked="0"/>
    </xf>
    <xf numFmtId="0" fontId="24" fillId="0" borderId="10" xfId="0" applyNumberFormat="1" applyFont="1" applyBorder="1" applyAlignment="1" applyProtection="1">
      <alignment horizontal="left" vertical="center" shrinkToFit="1"/>
      <protection locked="0"/>
    </xf>
    <xf numFmtId="0" fontId="14" fillId="0" borderId="10" xfId="0" applyNumberFormat="1" applyFont="1" applyBorder="1" applyAlignment="1" applyProtection="1">
      <alignment horizontal="left" vertical="center" shrinkToFit="1"/>
      <protection locked="0"/>
    </xf>
    <xf numFmtId="0" fontId="24" fillId="0" borderId="0" xfId="0" applyNumberFormat="1" applyFont="1" applyBorder="1" applyAlignment="1" applyProtection="1">
      <alignment horizontal="left" vertical="center" shrinkToFit="1"/>
      <protection locked="0"/>
    </xf>
    <xf numFmtId="0" fontId="14" fillId="0" borderId="0" xfId="0" applyNumberFormat="1" applyFont="1" applyBorder="1" applyAlignment="1" applyProtection="1">
      <alignment horizontal="left" vertical="center" shrinkToFit="1"/>
      <protection locked="0"/>
    </xf>
    <xf numFmtId="183" fontId="21" fillId="0" borderId="164" xfId="0" applyNumberFormat="1" applyFont="1" applyFill="1" applyBorder="1" applyAlignment="1" applyProtection="1">
      <alignment horizontal="right" vertical="center" shrinkToFit="1"/>
      <protection locked="0"/>
    </xf>
    <xf numFmtId="177" fontId="21" fillId="0" borderId="53" xfId="0" applyNumberFormat="1" applyFont="1" applyFill="1" applyBorder="1" applyAlignment="1" applyProtection="1">
      <alignment vertical="center" shrinkToFit="1"/>
      <protection locked="0"/>
    </xf>
    <xf numFmtId="0" fontId="21" fillId="0" borderId="165" xfId="0" applyNumberFormat="1" applyFont="1" applyFill="1" applyBorder="1" applyAlignment="1" applyProtection="1">
      <alignment vertical="center" shrinkToFit="1"/>
      <protection locked="0"/>
    </xf>
    <xf numFmtId="0" fontId="21" fillId="0" borderId="151" xfId="0" applyNumberFormat="1" applyFont="1" applyFill="1" applyBorder="1" applyAlignment="1" applyProtection="1">
      <alignment vertical="center" shrinkToFit="1"/>
      <protection locked="0"/>
    </xf>
    <xf numFmtId="0" fontId="21" fillId="0" borderId="92" xfId="0" applyNumberFormat="1" applyFont="1" applyFill="1" applyBorder="1" applyAlignment="1" applyProtection="1">
      <alignment horizontal="right" vertical="center" shrinkToFit="1"/>
      <protection locked="0"/>
    </xf>
    <xf numFmtId="183" fontId="21" fillId="0" borderId="152" xfId="0" applyNumberFormat="1" applyFont="1" applyFill="1" applyBorder="1" applyAlignment="1" applyProtection="1">
      <alignment horizontal="right" vertical="center" shrinkToFit="1"/>
      <protection locked="0"/>
    </xf>
    <xf numFmtId="177" fontId="21" fillId="0" borderId="91" xfId="0" applyNumberFormat="1" applyFont="1" applyFill="1" applyBorder="1" applyAlignment="1" applyProtection="1">
      <alignment vertical="center" shrinkToFit="1"/>
      <protection locked="0"/>
    </xf>
    <xf numFmtId="0" fontId="21" fillId="0" borderId="155" xfId="0" applyNumberFormat="1" applyFont="1" applyFill="1" applyBorder="1" applyAlignment="1" applyProtection="1">
      <alignment vertical="center" shrinkToFit="1"/>
      <protection locked="0"/>
    </xf>
    <xf numFmtId="179" fontId="21" fillId="0" borderId="195" xfId="0" applyNumberFormat="1" applyFont="1" applyFill="1" applyBorder="1" applyAlignment="1" applyProtection="1">
      <alignment vertical="center" shrinkToFit="1"/>
    </xf>
    <xf numFmtId="179" fontId="21" fillId="0" borderId="91" xfId="0" applyNumberFormat="1" applyFont="1" applyFill="1" applyBorder="1" applyAlignment="1" applyProtection="1">
      <alignment vertical="center" shrinkToFit="1"/>
    </xf>
    <xf numFmtId="0" fontId="21" fillId="0" borderId="4" xfId="0" applyNumberFormat="1" applyFont="1" applyFill="1" applyBorder="1" applyAlignment="1" applyProtection="1">
      <alignment vertical="center" shrinkToFit="1"/>
      <protection locked="0"/>
    </xf>
    <xf numFmtId="183" fontId="21" fillId="0" borderId="21" xfId="0" applyNumberFormat="1" applyFont="1" applyFill="1" applyBorder="1" applyAlignment="1" applyProtection="1">
      <alignment horizontal="right" vertical="center" shrinkToFit="1"/>
      <protection locked="0"/>
    </xf>
    <xf numFmtId="177" fontId="21" fillId="0" borderId="131" xfId="0" applyNumberFormat="1" applyFont="1" applyFill="1" applyBorder="1" applyAlignment="1" applyProtection="1">
      <alignment vertical="center" shrinkToFit="1"/>
      <protection locked="0"/>
    </xf>
    <xf numFmtId="0" fontId="21" fillId="0" borderId="22" xfId="0" applyNumberFormat="1" applyFont="1" applyFill="1" applyBorder="1" applyAlignment="1" applyProtection="1">
      <alignment vertical="center" shrinkToFit="1"/>
      <protection locked="0"/>
    </xf>
    <xf numFmtId="49" fontId="21" fillId="0" borderId="136" xfId="0" applyNumberFormat="1" applyFont="1" applyFill="1" applyBorder="1" applyAlignment="1" applyProtection="1">
      <alignment horizontal="center" vertical="center" shrinkToFit="1"/>
      <protection locked="0"/>
    </xf>
    <xf numFmtId="177" fontId="21" fillId="0" borderId="56" xfId="0" applyNumberFormat="1" applyFont="1" applyFill="1" applyBorder="1" applyAlignment="1" applyProtection="1">
      <alignment vertical="center" shrinkToFit="1"/>
      <protection locked="0"/>
    </xf>
    <xf numFmtId="49" fontId="21" fillId="0" borderId="4" xfId="0" applyNumberFormat="1" applyFont="1" applyFill="1" applyBorder="1" applyAlignment="1" applyProtection="1">
      <alignment horizontal="center" vertical="center" shrinkToFit="1"/>
      <protection locked="0"/>
    </xf>
    <xf numFmtId="49" fontId="21" fillId="0" borderId="151" xfId="0" applyNumberFormat="1" applyFont="1" applyFill="1" applyBorder="1" applyAlignment="1" applyProtection="1">
      <alignment horizontal="center" vertical="center" shrinkToFit="1"/>
      <protection locked="0"/>
    </xf>
    <xf numFmtId="183" fontId="21" fillId="0" borderId="196" xfId="0" applyNumberFormat="1" applyFont="1" applyFill="1" applyBorder="1" applyAlignment="1" applyProtection="1">
      <alignment vertical="center" shrinkToFit="1"/>
      <protection locked="0"/>
    </xf>
    <xf numFmtId="56" fontId="21" fillId="0" borderId="197" xfId="0" applyNumberFormat="1" applyFont="1" applyFill="1" applyBorder="1" applyAlignment="1" applyProtection="1">
      <alignment vertical="center" shrinkToFit="1"/>
      <protection locked="0"/>
    </xf>
    <xf numFmtId="49" fontId="21" fillId="0" borderId="139" xfId="0" applyNumberFormat="1" applyFont="1" applyFill="1" applyBorder="1" applyAlignment="1" applyProtection="1">
      <alignment horizontal="center" vertical="center" shrinkToFit="1"/>
      <protection locked="0"/>
    </xf>
    <xf numFmtId="183" fontId="21" fillId="0" borderId="167" xfId="0" applyNumberFormat="1" applyFont="1" applyFill="1" applyBorder="1" applyAlignment="1" applyProtection="1">
      <alignment vertical="center" shrinkToFit="1"/>
      <protection locked="0"/>
    </xf>
    <xf numFmtId="177" fontId="21" fillId="0" borderId="62" xfId="0" applyNumberFormat="1" applyFont="1" applyFill="1" applyBorder="1" applyAlignment="1" applyProtection="1">
      <alignment vertical="center" shrinkToFit="1"/>
      <protection locked="0"/>
    </xf>
    <xf numFmtId="179" fontId="21" fillId="0" borderId="140" xfId="0" applyNumberFormat="1" applyFont="1" applyFill="1" applyBorder="1" applyAlignment="1" applyProtection="1">
      <alignment vertical="center" shrinkToFit="1"/>
      <protection locked="0"/>
    </xf>
    <xf numFmtId="179" fontId="21" fillId="0" borderId="62" xfId="0" applyNumberFormat="1" applyFont="1" applyFill="1" applyBorder="1" applyAlignment="1" applyProtection="1">
      <alignment vertical="center" shrinkToFit="1"/>
      <protection locked="0"/>
    </xf>
    <xf numFmtId="49" fontId="21" fillId="0" borderId="135" xfId="0" applyNumberFormat="1" applyFont="1" applyFill="1" applyBorder="1" applyAlignment="1" applyProtection="1">
      <alignment horizontal="center" vertical="center" shrinkToFit="1"/>
      <protection locked="0"/>
    </xf>
    <xf numFmtId="183" fontId="21" fillId="0" borderId="167" xfId="0" applyNumberFormat="1" applyFont="1" applyFill="1" applyBorder="1" applyAlignment="1" applyProtection="1">
      <alignment horizontal="right" vertical="center" shrinkToFit="1"/>
      <protection locked="0"/>
    </xf>
    <xf numFmtId="0" fontId="21" fillId="0" borderId="168" xfId="0" applyNumberFormat="1" applyFont="1" applyFill="1" applyBorder="1" applyAlignment="1" applyProtection="1">
      <alignment vertical="center" shrinkToFit="1"/>
      <protection locked="0"/>
    </xf>
    <xf numFmtId="183" fontId="21" fillId="0" borderId="162" xfId="0" applyNumberFormat="1" applyFont="1" applyFill="1" applyBorder="1" applyAlignment="1" applyProtection="1">
      <alignment vertical="center" shrinkToFit="1"/>
      <protection locked="0"/>
    </xf>
    <xf numFmtId="177" fontId="21" fillId="0" borderId="59" xfId="0" applyNumberFormat="1" applyFont="1" applyFill="1" applyBorder="1" applyAlignment="1" applyProtection="1">
      <alignment vertical="center" shrinkToFit="1"/>
      <protection locked="0"/>
    </xf>
    <xf numFmtId="0" fontId="21" fillId="0" borderId="111" xfId="0" applyNumberFormat="1" applyFont="1" applyFill="1" applyBorder="1" applyAlignment="1" applyProtection="1">
      <alignment vertical="center" shrinkToFit="1"/>
      <protection locked="0"/>
    </xf>
    <xf numFmtId="0" fontId="21" fillId="0" borderId="197" xfId="0" applyNumberFormat="1" applyFont="1" applyFill="1" applyBorder="1" applyAlignment="1" applyProtection="1">
      <alignment vertical="center" shrinkToFit="1"/>
      <protection locked="0"/>
    </xf>
    <xf numFmtId="0" fontId="0" fillId="0" borderId="0" xfId="0" applyAlignment="1">
      <alignment horizontal="right" vertical="center"/>
    </xf>
    <xf numFmtId="0" fontId="41" fillId="0" borderId="12" xfId="0" applyFont="1" applyBorder="1" applyAlignment="1">
      <alignment horizontal="center" vertical="center"/>
    </xf>
    <xf numFmtId="49" fontId="25" fillId="0" borderId="0" xfId="0" applyNumberFormat="1" applyFont="1" applyFill="1" applyBorder="1" applyAlignment="1">
      <alignment vertical="center" shrinkToFit="1"/>
    </xf>
    <xf numFmtId="0" fontId="25"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horizontal="right" vertical="center" shrinkToFit="1"/>
      <protection locked="0"/>
    </xf>
    <xf numFmtId="0" fontId="16" fillId="0" borderId="0" xfId="0" applyFont="1" applyAlignment="1">
      <alignment horizontal="right" vertical="center"/>
    </xf>
    <xf numFmtId="0" fontId="16" fillId="0" borderId="0" xfId="2" applyAlignment="1">
      <alignment horizontal="right" vertical="center" wrapText="1"/>
    </xf>
    <xf numFmtId="0" fontId="0" fillId="0" borderId="0" xfId="0" applyFont="1" applyAlignment="1">
      <alignment horizontal="right" vertical="center"/>
    </xf>
    <xf numFmtId="49" fontId="21" fillId="0" borderId="138" xfId="0" applyNumberFormat="1" applyFont="1" applyBorder="1" applyAlignment="1" applyProtection="1">
      <alignment horizontal="center" vertical="center" shrinkToFit="1"/>
      <protection locked="0"/>
    </xf>
    <xf numFmtId="49" fontId="21" fillId="0" borderId="134" xfId="0" applyNumberFormat="1" applyFont="1" applyBorder="1" applyAlignment="1" applyProtection="1">
      <alignment horizontal="center" vertical="center" shrinkToFit="1"/>
      <protection locked="0"/>
    </xf>
    <xf numFmtId="49" fontId="21" fillId="0" borderId="140" xfId="0" applyNumberFormat="1" applyFont="1" applyBorder="1" applyAlignment="1" applyProtection="1">
      <alignment horizontal="center" vertical="center" shrinkToFit="1"/>
      <protection locked="0"/>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40" fillId="0" borderId="6" xfId="0" applyFont="1" applyBorder="1" applyAlignment="1">
      <alignment horizontal="center" textRotation="180"/>
    </xf>
    <xf numFmtId="0" fontId="40" fillId="0" borderId="6" xfId="0" applyFont="1" applyBorder="1" applyAlignment="1">
      <alignment textRotation="180"/>
    </xf>
    <xf numFmtId="0" fontId="0" fillId="0" borderId="198" xfId="0" applyBorder="1">
      <alignment vertical="center"/>
    </xf>
    <xf numFmtId="0" fontId="18" fillId="0" borderId="198" xfId="0" applyFont="1" applyBorder="1">
      <alignment vertical="center"/>
    </xf>
    <xf numFmtId="182" fontId="15" fillId="0" borderId="109" xfId="0" applyNumberFormat="1" applyFont="1" applyBorder="1" applyAlignment="1">
      <alignment horizontal="center" vertical="center"/>
    </xf>
    <xf numFmtId="20" fontId="15" fillId="0" borderId="110" xfId="0" applyNumberFormat="1" applyFont="1" applyBorder="1">
      <alignment vertical="center"/>
    </xf>
    <xf numFmtId="20" fontId="15" fillId="0" borderId="59" xfId="0" applyNumberFormat="1" applyFont="1" applyBorder="1">
      <alignment vertical="center"/>
    </xf>
    <xf numFmtId="0" fontId="15" fillId="0" borderId="10" xfId="0" applyFont="1" applyBorder="1">
      <alignment vertical="center"/>
    </xf>
    <xf numFmtId="0" fontId="15" fillId="0" borderId="59" xfId="0" applyFont="1" applyBorder="1">
      <alignment vertical="center"/>
    </xf>
    <xf numFmtId="0" fontId="15" fillId="0" borderId="111" xfId="0" applyFont="1" applyBorder="1">
      <alignment vertical="center"/>
    </xf>
    <xf numFmtId="20" fontId="15" fillId="0" borderId="10" xfId="0" applyNumberFormat="1" applyFont="1" applyBorder="1">
      <alignment vertical="center"/>
    </xf>
    <xf numFmtId="0" fontId="27" fillId="0" borderId="110" xfId="0" applyFont="1" applyBorder="1">
      <alignment vertical="center"/>
    </xf>
    <xf numFmtId="0" fontId="29" fillId="0" borderId="0" xfId="0" applyFont="1">
      <alignment vertical="center"/>
    </xf>
    <xf numFmtId="0" fontId="44" fillId="0" borderId="0" xfId="0" applyFo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16" fillId="7" borderId="32" xfId="2" applyFill="1" applyBorder="1" applyAlignment="1">
      <alignment vertical="center" wrapText="1"/>
    </xf>
    <xf numFmtId="0" fontId="0" fillId="0" borderId="5" xfId="0" applyFont="1" applyBorder="1" applyAlignment="1">
      <alignment horizontal="center" vertical="center" wrapText="1"/>
    </xf>
    <xf numFmtId="0" fontId="9" fillId="0" borderId="200" xfId="0" applyFont="1" applyBorder="1" applyAlignment="1">
      <alignment horizontal="center" vertical="center"/>
    </xf>
    <xf numFmtId="0" fontId="27" fillId="0" borderId="200" xfId="0" applyFont="1" applyBorder="1" applyAlignment="1">
      <alignment horizontal="center" vertical="center"/>
    </xf>
    <xf numFmtId="0" fontId="15" fillId="0" borderId="200" xfId="0" applyFont="1" applyBorder="1" applyAlignment="1">
      <alignment horizontal="center" vertical="center"/>
    </xf>
    <xf numFmtId="0" fontId="1" fillId="0" borderId="10" xfId="5" applyBorder="1">
      <alignment vertical="center"/>
    </xf>
    <xf numFmtId="0" fontId="9" fillId="0" borderId="201" xfId="0" applyFont="1" applyBorder="1" applyAlignment="1">
      <alignment horizontal="center" vertical="center"/>
    </xf>
    <xf numFmtId="0" fontId="1" fillId="0" borderId="107" xfId="5" applyBorder="1">
      <alignment vertical="center"/>
    </xf>
    <xf numFmtId="0" fontId="21" fillId="0" borderId="107" xfId="0" applyNumberFormat="1" applyFont="1" applyFill="1" applyBorder="1" applyAlignment="1" applyProtection="1">
      <alignment horizontal="right" vertical="center" shrinkToFit="1"/>
      <protection locked="0"/>
    </xf>
    <xf numFmtId="0" fontId="9" fillId="0" borderId="203" xfId="0" applyFont="1" applyBorder="1" applyAlignment="1">
      <alignment horizontal="center" vertical="center"/>
    </xf>
    <xf numFmtId="0" fontId="1" fillId="0" borderId="118" xfId="5" applyBorder="1">
      <alignment vertical="center"/>
    </xf>
    <xf numFmtId="0" fontId="9" fillId="0" borderId="205" xfId="0" applyFont="1" applyBorder="1">
      <alignment vertical="center"/>
    </xf>
    <xf numFmtId="0" fontId="1" fillId="0" borderId="11" xfId="5" applyBorder="1">
      <alignment vertical="center"/>
    </xf>
    <xf numFmtId="49" fontId="21" fillId="0" borderId="58" xfId="0" applyNumberFormat="1" applyFont="1" applyBorder="1" applyAlignment="1" applyProtection="1">
      <alignment horizontal="center" vertical="center" shrinkToFit="1"/>
      <protection locked="0"/>
    </xf>
    <xf numFmtId="49" fontId="21" fillId="0" borderId="51" xfId="0" applyNumberFormat="1" applyFont="1" applyBorder="1" applyAlignment="1" applyProtection="1">
      <alignment horizontal="center" vertical="center" shrinkToFit="1"/>
      <protection locked="0"/>
    </xf>
    <xf numFmtId="180" fontId="21" fillId="3" borderId="58" xfId="0" applyNumberFormat="1" applyFont="1" applyFill="1" applyBorder="1" applyAlignment="1">
      <alignment vertical="center" shrinkToFit="1"/>
    </xf>
    <xf numFmtId="179" fontId="21" fillId="3" borderId="59" xfId="0" applyNumberFormat="1" applyFont="1" applyFill="1" applyBorder="1" applyAlignment="1">
      <alignment vertical="center" shrinkToFit="1"/>
    </xf>
    <xf numFmtId="49" fontId="21" fillId="0" borderId="127" xfId="0" applyNumberFormat="1" applyFont="1" applyBorder="1" applyAlignment="1">
      <alignment vertical="center" shrinkToFit="1"/>
    </xf>
    <xf numFmtId="49" fontId="21" fillId="0" borderId="48" xfId="0" applyNumberFormat="1" applyFont="1" applyBorder="1" applyAlignment="1">
      <alignment vertical="center" shrinkToFit="1"/>
    </xf>
    <xf numFmtId="0" fontId="4" fillId="0" borderId="48" xfId="0" applyFont="1" applyBorder="1" applyAlignment="1">
      <alignment vertical="center" shrinkToFit="1"/>
    </xf>
    <xf numFmtId="179" fontId="45" fillId="0" borderId="0" xfId="0" applyNumberFormat="1" applyFont="1" applyFill="1" applyBorder="1" applyAlignment="1">
      <alignment vertical="center"/>
    </xf>
    <xf numFmtId="181" fontId="45" fillId="0" borderId="69" xfId="0" applyNumberFormat="1" applyFont="1" applyFill="1" applyBorder="1" applyAlignment="1">
      <alignment vertical="center" shrinkToFit="1"/>
    </xf>
    <xf numFmtId="179" fontId="45" fillId="0" borderId="70" xfId="0" applyNumberFormat="1" applyFont="1" applyFill="1" applyBorder="1" applyAlignment="1">
      <alignment vertical="center" shrinkToFit="1"/>
    </xf>
    <xf numFmtId="0" fontId="0" fillId="7" borderId="30" xfId="2" applyFont="1" applyFill="1" applyBorder="1" applyAlignment="1">
      <alignment vertical="center" wrapText="1"/>
    </xf>
    <xf numFmtId="0" fontId="0" fillId="0" borderId="15" xfId="0" applyFont="1" applyBorder="1" applyAlignment="1">
      <alignment horizontal="center"/>
    </xf>
    <xf numFmtId="0" fontId="0" fillId="0" borderId="0" xfId="0" applyFont="1" applyBorder="1" applyAlignment="1">
      <alignment horizontal="center"/>
    </xf>
    <xf numFmtId="179" fontId="21" fillId="0" borderId="0" xfId="0" applyNumberFormat="1" applyFont="1" applyFill="1" applyBorder="1" applyAlignment="1" applyProtection="1">
      <alignment vertical="center" shrinkToFit="1"/>
    </xf>
    <xf numFmtId="0" fontId="30" fillId="0" borderId="0" xfId="0" applyFont="1" applyBorder="1" applyAlignment="1">
      <alignment horizontal="left" vertical="center"/>
    </xf>
    <xf numFmtId="0" fontId="30" fillId="0" borderId="0" xfId="0" applyFont="1" applyBorder="1" applyAlignment="1">
      <alignment horizontal="justify" vertical="center"/>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16" fillId="7" borderId="209" xfId="2" applyFill="1" applyBorder="1" applyAlignment="1">
      <alignment vertical="center" wrapText="1"/>
    </xf>
    <xf numFmtId="0" fontId="16" fillId="0" borderId="0" xfId="2" applyBorder="1" applyAlignment="1">
      <alignment vertical="center" wrapText="1"/>
    </xf>
    <xf numFmtId="179" fontId="21" fillId="0" borderId="0" xfId="0" applyNumberFormat="1" applyFont="1" applyFill="1" applyBorder="1" applyAlignment="1" applyProtection="1">
      <alignment vertical="center" shrinkToFit="1"/>
    </xf>
    <xf numFmtId="0" fontId="21" fillId="0" borderId="135" xfId="0" applyNumberFormat="1" applyFont="1" applyFill="1" applyBorder="1" applyAlignment="1" applyProtection="1">
      <alignment horizontal="right" vertical="center" shrinkToFit="1"/>
      <protection locked="0"/>
    </xf>
    <xf numFmtId="0" fontId="21" fillId="0" borderId="5" xfId="0" applyNumberFormat="1" applyFont="1" applyFill="1" applyBorder="1" applyAlignment="1" applyProtection="1">
      <alignment vertical="center" shrinkToFit="1"/>
      <protection locked="0"/>
    </xf>
    <xf numFmtId="0" fontId="21" fillId="0" borderId="160" xfId="0" applyNumberFormat="1" applyFont="1" applyFill="1" applyBorder="1" applyAlignment="1" applyProtection="1">
      <alignment vertical="center" shrinkToFit="1"/>
      <protection locked="0"/>
    </xf>
    <xf numFmtId="179" fontId="21" fillId="0" borderId="57" xfId="0" applyNumberFormat="1" applyFont="1" applyFill="1" applyBorder="1" applyAlignment="1" applyProtection="1">
      <alignment vertical="center" shrinkToFit="1"/>
    </xf>
    <xf numFmtId="179" fontId="21" fillId="0" borderId="60" xfId="0" applyNumberFormat="1" applyFont="1" applyFill="1" applyBorder="1" applyAlignment="1" applyProtection="1">
      <alignment vertical="center" shrinkToFit="1"/>
    </xf>
    <xf numFmtId="179" fontId="21" fillId="0" borderId="46" xfId="0" applyNumberFormat="1" applyFont="1" applyFill="1" applyBorder="1" applyAlignment="1" applyProtection="1">
      <alignment vertical="center" shrinkToFit="1"/>
    </xf>
    <xf numFmtId="179" fontId="21" fillId="0" borderId="50" xfId="0" applyNumberFormat="1" applyFont="1" applyFill="1" applyBorder="1" applyAlignment="1" applyProtection="1">
      <alignment vertical="center" shrinkToFit="1"/>
    </xf>
    <xf numFmtId="179" fontId="21" fillId="0" borderId="58" xfId="0" applyNumberFormat="1" applyFont="1" applyFill="1" applyBorder="1" applyAlignment="1" applyProtection="1">
      <alignment vertical="center" shrinkToFit="1"/>
    </xf>
    <xf numFmtId="179" fontId="21" fillId="0" borderId="61" xfId="0" applyNumberFormat="1" applyFont="1" applyFill="1" applyBorder="1" applyAlignment="1" applyProtection="1">
      <alignment vertical="center" shrinkToFit="1"/>
    </xf>
    <xf numFmtId="0" fontId="21" fillId="0" borderId="136" xfId="0" applyNumberFormat="1" applyFont="1" applyFill="1" applyBorder="1" applyAlignment="1" applyProtection="1">
      <alignment horizontal="right" vertical="center" shrinkToFit="1"/>
      <protection locked="0"/>
    </xf>
    <xf numFmtId="183" fontId="21" fillId="0" borderId="0" xfId="0" applyNumberFormat="1" applyFont="1" applyFill="1" applyBorder="1" applyAlignment="1" applyProtection="1">
      <alignment vertical="center" shrinkToFit="1"/>
      <protection locked="0"/>
    </xf>
    <xf numFmtId="0" fontId="21" fillId="0" borderId="97" xfId="0" applyNumberFormat="1" applyFont="1" applyFill="1" applyBorder="1" applyAlignment="1" applyProtection="1">
      <alignment horizontal="right" vertical="center" shrinkToFit="1"/>
      <protection locked="0"/>
    </xf>
    <xf numFmtId="183" fontId="21" fillId="0" borderId="130" xfId="0" applyNumberFormat="1" applyFont="1" applyFill="1" applyBorder="1" applyAlignment="1" applyProtection="1">
      <alignment vertical="center" shrinkToFit="1"/>
      <protection locked="0"/>
    </xf>
    <xf numFmtId="183" fontId="21" fillId="0" borderId="131" xfId="0" applyNumberFormat="1" applyFont="1" applyFill="1" applyBorder="1" applyAlignment="1" applyProtection="1">
      <alignment vertical="center" shrinkToFit="1"/>
      <protection locked="0"/>
    </xf>
    <xf numFmtId="183" fontId="21" fillId="0" borderId="22" xfId="0" applyNumberFormat="1" applyFont="1" applyFill="1" applyBorder="1" applyAlignment="1" applyProtection="1">
      <alignment vertical="center" shrinkToFit="1"/>
      <protection locked="0"/>
    </xf>
    <xf numFmtId="183" fontId="21" fillId="0" borderId="60" xfId="0" applyNumberFormat="1" applyFont="1" applyFill="1" applyBorder="1" applyAlignment="1" applyProtection="1">
      <alignment vertical="center" shrinkToFit="1"/>
      <protection locked="0"/>
    </xf>
    <xf numFmtId="183" fontId="21" fillId="0" borderId="62" xfId="0" applyNumberFormat="1" applyFont="1" applyFill="1" applyBorder="1" applyAlignment="1" applyProtection="1">
      <alignment vertical="center" shrinkToFit="1"/>
      <protection locked="0"/>
    </xf>
    <xf numFmtId="183" fontId="21" fillId="0" borderId="168" xfId="0" applyNumberFormat="1" applyFont="1" applyFill="1" applyBorder="1" applyAlignment="1" applyProtection="1">
      <alignment vertical="center" shrinkToFit="1"/>
      <protection locked="0"/>
    </xf>
    <xf numFmtId="0" fontId="21" fillId="0" borderId="152" xfId="0" applyNumberFormat="1" applyFont="1" applyFill="1" applyBorder="1" applyAlignment="1" applyProtection="1">
      <alignment horizontal="right" vertical="center" shrinkToFit="1"/>
      <protection locked="0"/>
    </xf>
    <xf numFmtId="183" fontId="21" fillId="0" borderId="210" xfId="0" applyNumberFormat="1" applyFont="1" applyFill="1" applyBorder="1" applyAlignment="1" applyProtection="1">
      <alignment vertical="center" shrinkToFit="1"/>
      <protection locked="0"/>
    </xf>
    <xf numFmtId="183" fontId="21" fillId="0" borderId="91" xfId="0" applyNumberFormat="1" applyFont="1" applyFill="1" applyBorder="1" applyAlignment="1" applyProtection="1">
      <alignment vertical="center" shrinkToFit="1"/>
      <protection locked="0"/>
    </xf>
    <xf numFmtId="183" fontId="21" fillId="0" borderId="155" xfId="0" applyNumberFormat="1" applyFont="1" applyFill="1" applyBorder="1" applyAlignment="1" applyProtection="1">
      <alignment vertical="center" shrinkToFit="1"/>
      <protection locked="0"/>
    </xf>
    <xf numFmtId="0" fontId="21" fillId="0" borderId="151" xfId="0" applyNumberFormat="1" applyFont="1" applyFill="1" applyBorder="1" applyAlignment="1" applyProtection="1">
      <alignment horizontal="right" vertical="center" shrinkToFit="1"/>
      <protection locked="0"/>
    </xf>
    <xf numFmtId="0" fontId="21" fillId="0" borderId="202" xfId="0" applyNumberFormat="1" applyFont="1" applyFill="1" applyBorder="1" applyAlignment="1" applyProtection="1">
      <alignment vertical="center" shrinkToFit="1"/>
      <protection locked="0"/>
    </xf>
    <xf numFmtId="0" fontId="21" fillId="0" borderId="128" xfId="0" applyNumberFormat="1" applyFont="1" applyFill="1" applyBorder="1" applyAlignment="1" applyProtection="1">
      <alignment horizontal="right" vertical="center" shrinkToFit="1"/>
      <protection locked="0"/>
    </xf>
    <xf numFmtId="183" fontId="21" fillId="0" borderId="160" xfId="0" applyNumberFormat="1" applyFont="1" applyFill="1" applyBorder="1" applyAlignment="1" applyProtection="1">
      <alignment horizontal="right" vertical="center" shrinkToFit="1"/>
      <protection locked="0"/>
    </xf>
    <xf numFmtId="177" fontId="21" fillId="0" borderId="49" xfId="0" applyNumberFormat="1" applyFont="1" applyFill="1" applyBorder="1" applyAlignment="1" applyProtection="1">
      <alignment vertical="center" shrinkToFit="1"/>
      <protection locked="0"/>
    </xf>
    <xf numFmtId="0" fontId="21" fillId="0" borderId="129" xfId="0" applyNumberFormat="1" applyFont="1" applyFill="1" applyBorder="1" applyAlignment="1" applyProtection="1">
      <alignment vertical="center" shrinkToFit="1"/>
      <protection locked="0"/>
    </xf>
    <xf numFmtId="183" fontId="21" fillId="0" borderId="162" xfId="0" applyNumberFormat="1" applyFont="1" applyFill="1" applyBorder="1" applyAlignment="1" applyProtection="1">
      <alignment horizontal="right" vertical="center" shrinkToFit="1"/>
      <protection locked="0"/>
    </xf>
    <xf numFmtId="183" fontId="21" fillId="0" borderId="211" xfId="0" applyNumberFormat="1" applyFont="1" applyFill="1" applyBorder="1" applyAlignment="1" applyProtection="1">
      <alignment horizontal="right" vertical="center" shrinkToFit="1"/>
      <protection locked="0"/>
    </xf>
    <xf numFmtId="177" fontId="21" fillId="0" borderId="212" xfId="0" applyNumberFormat="1" applyFont="1" applyFill="1" applyBorder="1" applyAlignment="1" applyProtection="1">
      <alignment vertical="center" shrinkToFit="1"/>
      <protection locked="0"/>
    </xf>
    <xf numFmtId="0" fontId="21" fillId="0" borderId="213" xfId="0" applyNumberFormat="1" applyFont="1" applyFill="1" applyBorder="1" applyAlignment="1" applyProtection="1">
      <alignment vertical="center" shrinkToFit="1"/>
      <protection locked="0"/>
    </xf>
    <xf numFmtId="179" fontId="21" fillId="0" borderId="214" xfId="0" applyNumberFormat="1" applyFont="1" applyFill="1" applyBorder="1" applyAlignment="1" applyProtection="1">
      <alignment vertical="center" shrinkToFit="1"/>
    </xf>
    <xf numFmtId="179" fontId="21" fillId="0" borderId="212" xfId="0" applyNumberFormat="1" applyFont="1" applyFill="1" applyBorder="1" applyAlignment="1" applyProtection="1">
      <alignment vertical="center" shrinkToFit="1"/>
    </xf>
    <xf numFmtId="0" fontId="21" fillId="0" borderId="139" xfId="0" applyNumberFormat="1" applyFont="1" applyFill="1" applyBorder="1" applyAlignment="1" applyProtection="1">
      <alignment vertical="center" shrinkToFit="1"/>
      <protection locked="0"/>
    </xf>
    <xf numFmtId="180" fontId="21" fillId="0" borderId="162" xfId="0" applyNumberFormat="1" applyFont="1" applyFill="1" applyBorder="1" applyAlignment="1" applyProtection="1">
      <alignment vertical="center" shrinkToFit="1"/>
      <protection locked="0"/>
    </xf>
    <xf numFmtId="56" fontId="21" fillId="0" borderId="111" xfId="0" applyNumberFormat="1" applyFont="1" applyFill="1" applyBorder="1" applyAlignment="1" applyProtection="1">
      <alignment horizontal="center" vertical="center" shrinkToFit="1"/>
      <protection locked="0"/>
    </xf>
    <xf numFmtId="179" fontId="21" fillId="0" borderId="215" xfId="0" applyNumberFormat="1" applyFont="1" applyFill="1" applyBorder="1" applyAlignment="1" applyProtection="1">
      <alignment vertical="center" shrinkToFit="1"/>
    </xf>
    <xf numFmtId="0" fontId="21" fillId="0" borderId="3" xfId="0" applyNumberFormat="1" applyFont="1" applyFill="1" applyBorder="1" applyAlignment="1" applyProtection="1">
      <alignment vertical="center" shrinkToFit="1"/>
      <protection locked="0"/>
    </xf>
    <xf numFmtId="183" fontId="21" fillId="0" borderId="6" xfId="0" applyNumberFormat="1" applyFont="1" applyFill="1" applyBorder="1" applyAlignment="1" applyProtection="1">
      <alignment horizontal="right" vertical="center" shrinkToFit="1"/>
      <protection locked="0"/>
    </xf>
    <xf numFmtId="177" fontId="21" fillId="0" borderId="102" xfId="0" applyNumberFormat="1" applyFont="1" applyFill="1" applyBorder="1" applyAlignment="1" applyProtection="1">
      <alignment vertical="center" shrinkToFit="1"/>
      <protection locked="0"/>
    </xf>
    <xf numFmtId="0" fontId="21" fillId="0" borderId="13" xfId="0" applyNumberFormat="1" applyFont="1" applyFill="1" applyBorder="1" applyAlignment="1" applyProtection="1">
      <alignment vertical="center" shrinkToFit="1"/>
      <protection locked="0"/>
    </xf>
    <xf numFmtId="0" fontId="0" fillId="0" borderId="0" xfId="0">
      <alignment vertical="center"/>
    </xf>
    <xf numFmtId="0" fontId="28" fillId="0" borderId="133" xfId="0" applyNumberFormat="1" applyFont="1" applyFill="1" applyBorder="1" applyAlignment="1" applyProtection="1">
      <alignment horizontal="center" vertical="center" shrinkToFit="1"/>
      <protection locked="0"/>
    </xf>
    <xf numFmtId="0" fontId="21" fillId="0" borderId="134" xfId="0" applyNumberFormat="1" applyFont="1" applyFill="1" applyBorder="1" applyAlignment="1" applyProtection="1">
      <alignment horizontal="center" vertical="center" shrinkToFit="1"/>
      <protection locked="0"/>
    </xf>
    <xf numFmtId="0" fontId="21" fillId="0" borderId="58" xfId="0" applyNumberFormat="1" applyFont="1" applyFill="1" applyBorder="1" applyAlignment="1" applyProtection="1">
      <alignment horizontal="center" vertical="center" shrinkToFit="1"/>
      <protection locked="0"/>
    </xf>
    <xf numFmtId="0" fontId="28" fillId="0" borderId="134" xfId="0" applyNumberFormat="1" applyFont="1" applyFill="1" applyBorder="1" applyAlignment="1" applyProtection="1">
      <alignment horizontal="center" vertical="center" shrinkToFit="1"/>
      <protection locked="0"/>
    </xf>
    <xf numFmtId="0" fontId="21" fillId="0" borderId="59" xfId="0" applyNumberFormat="1" applyFont="1" applyFill="1" applyBorder="1" applyAlignment="1" applyProtection="1">
      <alignment horizontal="center" vertical="center" shrinkToFit="1"/>
      <protection locked="0"/>
    </xf>
    <xf numFmtId="49" fontId="21" fillId="0" borderId="135" xfId="0" applyNumberFormat="1" applyFont="1" applyFill="1" applyBorder="1" applyAlignment="1" applyProtection="1">
      <alignment vertical="center" shrinkToFit="1"/>
      <protection locked="0"/>
    </xf>
    <xf numFmtId="0" fontId="21" fillId="0" borderId="77" xfId="0" applyNumberFormat="1" applyFont="1" applyFill="1" applyBorder="1" applyAlignment="1" applyProtection="1">
      <alignment vertical="center" shrinkToFit="1"/>
      <protection locked="0"/>
    </xf>
    <xf numFmtId="0" fontId="21" fillId="0" borderId="51" xfId="0" applyNumberFormat="1" applyFont="1" applyFill="1" applyBorder="1" applyAlignment="1" applyProtection="1">
      <alignment vertical="center" shrinkToFit="1"/>
      <protection locked="0"/>
    </xf>
    <xf numFmtId="49" fontId="21" fillId="0" borderId="151" xfId="0" applyNumberFormat="1" applyFont="1" applyFill="1" applyBorder="1" applyAlignment="1" applyProtection="1">
      <alignment vertical="center" shrinkToFit="1"/>
      <protection locked="0"/>
    </xf>
    <xf numFmtId="0" fontId="21" fillId="0" borderId="195" xfId="0" applyNumberFormat="1" applyFont="1" applyFill="1" applyBorder="1" applyAlignment="1" applyProtection="1">
      <alignment vertical="center" shrinkToFit="1"/>
      <protection locked="0"/>
    </xf>
    <xf numFmtId="0" fontId="21" fillId="0" borderId="216" xfId="0" applyNumberFormat="1" applyFont="1" applyFill="1" applyBorder="1" applyAlignment="1" applyProtection="1">
      <alignment vertical="center" shrinkToFit="1"/>
      <protection locked="0"/>
    </xf>
    <xf numFmtId="179" fontId="21" fillId="0" borderId="92" xfId="0" applyNumberFormat="1" applyFont="1" applyFill="1" applyBorder="1" applyAlignment="1" applyProtection="1">
      <alignment vertical="center" shrinkToFit="1"/>
    </xf>
    <xf numFmtId="179" fontId="21" fillId="0" borderId="195" xfId="0" applyNumberFormat="1" applyFont="1" applyFill="1" applyBorder="1" applyAlignment="1" applyProtection="1">
      <alignment vertical="center" shrinkToFit="1"/>
      <protection locked="0"/>
    </xf>
    <xf numFmtId="179" fontId="21" fillId="0" borderId="91" xfId="0" applyNumberFormat="1" applyFont="1" applyFill="1" applyBorder="1" applyAlignment="1" applyProtection="1">
      <alignment vertical="center" shrinkToFit="1"/>
      <protection locked="0"/>
    </xf>
    <xf numFmtId="0" fontId="21" fillId="0" borderId="4" xfId="0" applyNumberFormat="1" applyFont="1" applyFill="1" applyBorder="1" applyAlignment="1" applyProtection="1">
      <alignment horizontal="right" vertical="center" shrinkToFit="1"/>
      <protection locked="0"/>
    </xf>
    <xf numFmtId="179" fontId="21" fillId="0" borderId="130" xfId="0" applyNumberFormat="1" applyFont="1" applyFill="1" applyBorder="1" applyAlignment="1" applyProtection="1">
      <alignment vertical="center" shrinkToFit="1"/>
    </xf>
    <xf numFmtId="179" fontId="21" fillId="0" borderId="52" xfId="0" applyNumberFormat="1" applyFont="1" applyFill="1" applyBorder="1" applyAlignment="1" applyProtection="1">
      <alignment vertical="center" shrinkToFit="1"/>
    </xf>
    <xf numFmtId="179" fontId="21" fillId="0" borderId="210" xfId="0" applyNumberFormat="1" applyFont="1" applyFill="1" applyBorder="1" applyAlignment="1" applyProtection="1">
      <alignment vertical="center" shrinkToFit="1"/>
    </xf>
    <xf numFmtId="179" fontId="21" fillId="0" borderId="216" xfId="0" applyNumberFormat="1" applyFont="1" applyFill="1" applyBorder="1" applyAlignment="1" applyProtection="1">
      <alignment vertical="center" shrinkToFit="1"/>
    </xf>
    <xf numFmtId="0" fontId="21" fillId="0" borderId="210" xfId="0" applyNumberFormat="1" applyFont="1" applyFill="1" applyBorder="1" applyAlignment="1" applyProtection="1">
      <alignment vertical="center" shrinkToFit="1"/>
      <protection locked="0"/>
    </xf>
    <xf numFmtId="0" fontId="21" fillId="0" borderId="91" xfId="0" applyNumberFormat="1" applyFont="1" applyFill="1" applyBorder="1" applyAlignment="1" applyProtection="1">
      <alignment vertical="center" shrinkToFit="1"/>
      <protection locked="0"/>
    </xf>
    <xf numFmtId="179" fontId="21" fillId="0" borderId="44" xfId="0" applyNumberFormat="1" applyFont="1" applyFill="1" applyBorder="1" applyAlignment="1" applyProtection="1">
      <alignment vertical="center" shrinkToFit="1"/>
      <protection locked="0"/>
    </xf>
    <xf numFmtId="0" fontId="21" fillId="0" borderId="12" xfId="0" applyNumberFormat="1" applyFont="1" applyFill="1" applyBorder="1" applyAlignment="1" applyProtection="1">
      <alignment horizontal="right" vertical="center" shrinkToFit="1"/>
      <protection locked="0"/>
    </xf>
    <xf numFmtId="0" fontId="0" fillId="0" borderId="0" xfId="0" applyFont="1" applyAlignment="1">
      <alignment horizontal="center"/>
    </xf>
    <xf numFmtId="0" fontId="0" fillId="0" borderId="2" xfId="0" applyFont="1" applyBorder="1" applyAlignment="1">
      <alignment horizontal="left" vertical="center"/>
    </xf>
    <xf numFmtId="0" fontId="0" fillId="0" borderId="7" xfId="0" applyFont="1" applyBorder="1" applyAlignment="1">
      <alignment horizontal="lef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7" xfId="0" applyFont="1" applyFill="1" applyBorder="1" applyAlignment="1">
      <alignment horizontal="left" vertical="center"/>
    </xf>
    <xf numFmtId="0" fontId="0" fillId="0" borderId="2"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2" borderId="2" xfId="0" applyFont="1" applyFill="1" applyBorder="1" applyAlignment="1">
      <alignment horizontal="left" vertical="center"/>
    </xf>
    <xf numFmtId="0" fontId="0" fillId="2" borderId="7" xfId="0" applyFont="1" applyFill="1" applyBorder="1" applyAlignment="1">
      <alignment horizontal="left" vertical="center"/>
    </xf>
    <xf numFmtId="0" fontId="40" fillId="0" borderId="0" xfId="0" applyFont="1" applyBorder="1" applyAlignment="1">
      <alignment horizontal="center" textRotation="180"/>
    </xf>
    <xf numFmtId="0" fontId="40" fillId="0" borderId="6" xfId="0" applyFont="1" applyBorder="1" applyAlignment="1">
      <alignment horizontal="center" textRotation="180"/>
    </xf>
    <xf numFmtId="0" fontId="0" fillId="2" borderId="2"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0" borderId="0" xfId="0">
      <alignment vertical="center"/>
    </xf>
    <xf numFmtId="0" fontId="6" fillId="0" borderId="43" xfId="0" applyFont="1" applyBorder="1" applyAlignment="1"/>
    <xf numFmtId="38" fontId="6" fillId="0" borderId="5" xfId="1" applyFont="1" applyBorder="1" applyAlignment="1">
      <alignment vertical="center"/>
    </xf>
    <xf numFmtId="38" fontId="6" fillId="0" borderId="3" xfId="1" applyFont="1" applyBorder="1" applyAlignment="1">
      <alignment vertical="center"/>
    </xf>
    <xf numFmtId="38" fontId="6" fillId="0" borderId="4" xfId="1" applyFont="1" applyBorder="1" applyAlignment="1">
      <alignment vertical="center"/>
    </xf>
    <xf numFmtId="38" fontId="6" fillId="0" borderId="41" xfId="1" applyFont="1" applyBorder="1" applyAlignment="1">
      <alignment vertical="center"/>
    </xf>
    <xf numFmtId="38" fontId="6" fillId="0" borderId="35" xfId="1" applyFont="1" applyBorder="1" applyAlignment="1">
      <alignment vertical="center"/>
    </xf>
    <xf numFmtId="38" fontId="6" fillId="0" borderId="42" xfId="1" applyFont="1" applyBorder="1" applyAlignment="1">
      <alignment vertical="center"/>
    </xf>
    <xf numFmtId="177" fontId="0" fillId="0" borderId="6" xfId="0" applyNumberFormat="1" applyBorder="1" applyAlignment="1">
      <alignment vertical="center"/>
    </xf>
    <xf numFmtId="0" fontId="14" fillId="0" borderId="2" xfId="0" applyFont="1" applyBorder="1" applyAlignment="1">
      <alignment horizontal="left" vertical="top"/>
    </xf>
    <xf numFmtId="0" fontId="0" fillId="0" borderId="16" xfId="0" applyBorder="1" applyAlignment="1">
      <alignment horizontal="left" vertical="top"/>
    </xf>
    <xf numFmtId="0" fontId="0" fillId="0" borderId="7" xfId="0" applyBorder="1" applyAlignment="1">
      <alignment horizontal="left" vertical="top"/>
    </xf>
    <xf numFmtId="0" fontId="6" fillId="0" borderId="160" xfId="0" applyFont="1" applyBorder="1" applyAlignment="1">
      <alignment horizontal="center" vertical="center"/>
    </xf>
    <xf numFmtId="0" fontId="6" fillId="0" borderId="15" xfId="0" applyFont="1" applyBorder="1" applyAlignment="1">
      <alignment horizontal="center" vertical="center"/>
    </xf>
    <xf numFmtId="0" fontId="0" fillId="0" borderId="14" xfId="0" applyBorder="1" applyAlignment="1">
      <alignment horizontal="center" vertical="center"/>
    </xf>
    <xf numFmtId="0" fontId="0" fillId="0" borderId="16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64"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177" fontId="6" fillId="0" borderId="5" xfId="1" applyNumberFormat="1" applyFont="1" applyBorder="1" applyAlignment="1">
      <alignment vertical="center"/>
    </xf>
    <xf numFmtId="177" fontId="6" fillId="0" borderId="3" xfId="1" applyNumberFormat="1" applyFont="1" applyBorder="1" applyAlignment="1">
      <alignment vertical="center"/>
    </xf>
    <xf numFmtId="177" fontId="6" fillId="0" borderId="4" xfId="1" applyNumberFormat="1" applyFont="1" applyBorder="1" applyAlignment="1">
      <alignment vertical="center"/>
    </xf>
    <xf numFmtId="38" fontId="6" fillId="0" borderId="8" xfId="1" applyFont="1" applyBorder="1" applyAlignment="1">
      <alignment vertical="center"/>
    </xf>
    <xf numFmtId="38" fontId="6" fillId="0" borderId="6" xfId="1" applyFont="1" applyBorder="1" applyAlignment="1">
      <alignment vertical="center"/>
    </xf>
    <xf numFmtId="38" fontId="6" fillId="0" borderId="21" xfId="1" applyFont="1" applyBorder="1" applyAlignment="1">
      <alignment vertical="center"/>
    </xf>
    <xf numFmtId="177" fontId="6" fillId="0" borderId="19" xfId="1" applyNumberFormat="1" applyFont="1" applyBorder="1" applyAlignment="1">
      <alignment horizontal="right" vertical="center"/>
    </xf>
    <xf numFmtId="0" fontId="0" fillId="0" borderId="25" xfId="0" applyBorder="1" applyAlignment="1">
      <alignment horizontal="right" vertical="center"/>
    </xf>
    <xf numFmtId="0" fontId="0" fillId="0" borderId="23" xfId="0"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38" fontId="0" fillId="0" borderId="3" xfId="1" applyFont="1" applyBorder="1" applyAlignment="1">
      <alignment horizontal="right" vertical="top"/>
    </xf>
    <xf numFmtId="38" fontId="6" fillId="0" borderId="20" xfId="1" applyFont="1"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0" fillId="0" borderId="13" xfId="0" applyBorder="1" applyAlignment="1">
      <alignment horizontal="center" vertical="center" wrapText="1"/>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0" fillId="0" borderId="13" xfId="0" applyBorder="1" applyAlignment="1">
      <alignment vertical="center"/>
    </xf>
    <xf numFmtId="12" fontId="6" fillId="0" borderId="3" xfId="1"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6" fillId="0" borderId="25" xfId="1" applyNumberFormat="1" applyFont="1" applyBorder="1" applyAlignment="1">
      <alignment horizontal="right" vertical="center"/>
    </xf>
    <xf numFmtId="0" fontId="6" fillId="0" borderId="136" xfId="0" applyFont="1" applyBorder="1" applyAlignment="1">
      <alignment horizontal="left" vertical="center" wrapText="1"/>
    </xf>
    <xf numFmtId="0" fontId="0" fillId="0" borderId="133" xfId="0" applyBorder="1" applyAlignment="1">
      <alignment horizontal="left" vertical="center" wrapText="1"/>
    </xf>
    <xf numFmtId="0" fontId="0" fillId="0" borderId="139" xfId="0" applyBorder="1" applyAlignment="1">
      <alignment horizontal="left"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6"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6" xfId="0" applyBorder="1" applyAlignment="1">
      <alignment horizontal="center" vertical="center"/>
    </xf>
    <xf numFmtId="0" fontId="0" fillId="0" borderId="21" xfId="0" applyBorder="1" applyAlignment="1">
      <alignment horizontal="center" vertical="center"/>
    </xf>
    <xf numFmtId="0" fontId="13" fillId="0" borderId="2"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8" fillId="0" borderId="18" xfId="0" applyFont="1" applyBorder="1" applyAlignment="1">
      <alignment horizontal="center" vertical="center" wrapText="1"/>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5"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8" fillId="0" borderId="10" xfId="0" applyFont="1" applyBorder="1" applyAlignment="1">
      <alignment horizontal="center" vertical="center"/>
    </xf>
    <xf numFmtId="0" fontId="11" fillId="0" borderId="2" xfId="0" applyFont="1" applyBorder="1" applyAlignment="1">
      <alignment horizontal="center" vertical="center"/>
    </xf>
    <xf numFmtId="0" fontId="0" fillId="0" borderId="7" xfId="0" applyBorder="1" applyAlignment="1">
      <alignment vertical="center"/>
    </xf>
    <xf numFmtId="0" fontId="11" fillId="0" borderId="2" xfId="0" applyFont="1" applyBorder="1" applyAlignment="1">
      <alignment vertical="center"/>
    </xf>
    <xf numFmtId="0" fontId="0" fillId="0" borderId="2" xfId="0" applyBorder="1" applyAlignment="1">
      <alignment vertical="center"/>
    </xf>
    <xf numFmtId="0" fontId="6" fillId="0" borderId="8" xfId="0" applyFont="1" applyBorder="1" applyAlignment="1">
      <alignment horizontal="center" vertical="center"/>
    </xf>
    <xf numFmtId="0" fontId="0" fillId="0" borderId="14" xfId="0"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Alignment="1">
      <alignment vertical="center"/>
    </xf>
    <xf numFmtId="176" fontId="8" fillId="0" borderId="10" xfId="0" applyNumberFormat="1" applyFont="1" applyBorder="1" applyAlignment="1">
      <alignment horizontal="left" vertical="center"/>
    </xf>
    <xf numFmtId="0" fontId="0" fillId="0" borderId="10" xfId="0" applyBorder="1" applyAlignment="1">
      <alignment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38" fontId="6" fillId="0" borderId="15" xfId="1" applyFont="1" applyBorder="1" applyAlignment="1">
      <alignment vertical="center"/>
    </xf>
    <xf numFmtId="38" fontId="6" fillId="0" borderId="0" xfId="1" applyFont="1" applyBorder="1" applyAlignment="1">
      <alignment vertical="center"/>
    </xf>
    <xf numFmtId="38" fontId="6" fillId="0" borderId="12" xfId="1" applyFont="1" applyBorder="1" applyAlignment="1">
      <alignment vertical="center"/>
    </xf>
    <xf numFmtId="0" fontId="0" fillId="0" borderId="0" xfId="0" applyBorder="1" applyAlignment="1">
      <alignment horizontal="left" vertical="center"/>
    </xf>
    <xf numFmtId="0" fontId="0" fillId="0" borderId="13" xfId="0" applyBorder="1" applyAlignment="1">
      <alignment horizontal="left" vertical="center"/>
    </xf>
    <xf numFmtId="0" fontId="14" fillId="0" borderId="6" xfId="0" applyFont="1" applyBorder="1" applyAlignment="1">
      <alignment horizontal="left" vertical="top"/>
    </xf>
    <xf numFmtId="0" fontId="0" fillId="0" borderId="15" xfId="0" applyBorder="1" applyAlignment="1">
      <alignment horizontal="left" vertical="top"/>
    </xf>
    <xf numFmtId="0" fontId="0" fillId="0" borderId="14" xfId="0" applyBorder="1" applyAlignment="1">
      <alignment horizontal="left" vertical="top"/>
    </xf>
    <xf numFmtId="0" fontId="0" fillId="0" borderId="135" xfId="0" applyBorder="1" applyAlignment="1">
      <alignment horizontal="left" vertical="center" wrapText="1"/>
    </xf>
    <xf numFmtId="177" fontId="6" fillId="0" borderId="3" xfId="0" applyNumberFormat="1" applyFont="1" applyBorder="1" applyAlignment="1">
      <alignment vertical="center"/>
    </xf>
    <xf numFmtId="0" fontId="6" fillId="0" borderId="3" xfId="0" applyFont="1" applyBorder="1" applyAlignment="1">
      <alignment horizontal="center" vertical="center"/>
    </xf>
    <xf numFmtId="177" fontId="6" fillId="0" borderId="25" xfId="0" applyNumberFormat="1" applyFont="1" applyBorder="1" applyAlignment="1">
      <alignment horizontal="right" vertical="center"/>
    </xf>
    <xf numFmtId="0" fontId="0" fillId="0" borderId="35"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38" fontId="6" fillId="0" borderId="13" xfId="1" applyFont="1" applyBorder="1" applyAlignment="1">
      <alignment vertical="center"/>
    </xf>
    <xf numFmtId="0" fontId="0" fillId="0" borderId="22" xfId="0" applyBorder="1" applyAlignment="1">
      <alignment vertical="center"/>
    </xf>
    <xf numFmtId="178" fontId="6" fillId="0" borderId="3" xfId="1" applyNumberFormat="1" applyFont="1" applyBorder="1" applyAlignment="1">
      <alignment vertical="center"/>
    </xf>
    <xf numFmtId="179" fontId="45" fillId="0" borderId="75" xfId="0" applyNumberFormat="1" applyFont="1" applyFill="1" applyBorder="1" applyAlignment="1">
      <alignment vertical="center" shrinkToFit="1"/>
    </xf>
    <xf numFmtId="0" fontId="40" fillId="0" borderId="81" xfId="0" applyFont="1" applyBorder="1" applyAlignment="1">
      <alignment vertical="center" shrinkToFit="1"/>
    </xf>
    <xf numFmtId="181" fontId="21" fillId="0" borderId="45" xfId="0" applyNumberFormat="1" applyFont="1" applyFill="1" applyBorder="1" applyAlignment="1">
      <alignment vertical="center" shrinkToFit="1"/>
    </xf>
    <xf numFmtId="181" fontId="21" fillId="0" borderId="45" xfId="0" applyNumberFormat="1" applyFont="1" applyBorder="1" applyAlignment="1">
      <alignment vertical="center"/>
    </xf>
    <xf numFmtId="179" fontId="21" fillId="0" borderId="51" xfId="0" applyNumberFormat="1" applyFont="1" applyFill="1" applyBorder="1" applyAlignment="1">
      <alignment vertical="center" shrinkToFit="1"/>
    </xf>
    <xf numFmtId="179" fontId="21" fillId="0" borderId="78" xfId="0" applyNumberFormat="1" applyFont="1" applyBorder="1" applyAlignment="1">
      <alignment vertical="center"/>
    </xf>
    <xf numFmtId="181" fontId="21" fillId="0" borderId="51" xfId="0" applyNumberFormat="1" applyFont="1" applyFill="1" applyBorder="1" applyAlignment="1">
      <alignment vertical="center" shrinkToFit="1"/>
    </xf>
    <xf numFmtId="181" fontId="21" fillId="0" borderId="78" xfId="0" applyNumberFormat="1" applyFont="1" applyBorder="1" applyAlignment="1">
      <alignment vertical="center"/>
    </xf>
    <xf numFmtId="49" fontId="21" fillId="0" borderId="72" xfId="0" applyNumberFormat="1" applyFont="1" applyFill="1" applyBorder="1" applyAlignment="1">
      <alignment horizontal="center" vertical="center" shrinkToFit="1"/>
    </xf>
    <xf numFmtId="49" fontId="4" fillId="0" borderId="47" xfId="0" applyNumberFormat="1" applyFont="1" applyBorder="1" applyAlignment="1">
      <alignment horizontal="center" vertical="center" shrinkToFit="1"/>
    </xf>
    <xf numFmtId="49" fontId="21" fillId="0" borderId="47" xfId="0" applyNumberFormat="1" applyFont="1" applyFill="1" applyBorder="1" applyAlignment="1">
      <alignment horizontal="center" vertical="center" shrinkToFit="1"/>
    </xf>
    <xf numFmtId="49" fontId="4" fillId="0" borderId="73" xfId="0" applyNumberFormat="1" applyFont="1" applyBorder="1" applyAlignment="1">
      <alignment horizontal="center" vertical="center" shrinkToFit="1"/>
    </xf>
    <xf numFmtId="181" fontId="45" fillId="0" borderId="74" xfId="0" applyNumberFormat="1" applyFont="1" applyFill="1" applyBorder="1" applyAlignment="1">
      <alignment vertical="center" shrinkToFit="1"/>
    </xf>
    <xf numFmtId="181" fontId="40" fillId="0" borderId="80" xfId="0" applyNumberFormat="1" applyFont="1" applyBorder="1" applyAlignment="1">
      <alignment vertical="center" shrinkToFit="1"/>
    </xf>
    <xf numFmtId="49" fontId="21" fillId="0" borderId="2" xfId="0" applyNumberFormat="1" applyFont="1" applyBorder="1" applyAlignment="1">
      <alignment horizontal="center" vertical="center" shrinkToFit="1"/>
    </xf>
    <xf numFmtId="49" fontId="21" fillId="0" borderId="16" xfId="0" applyNumberFormat="1" applyFont="1" applyBorder="1" applyAlignment="1">
      <alignment horizontal="center" vertical="center" shrinkToFit="1"/>
    </xf>
    <xf numFmtId="0" fontId="4" fillId="0" borderId="16" xfId="0" applyFont="1" applyBorder="1" applyAlignment="1">
      <alignment vertical="center" shrinkToFit="1"/>
    </xf>
    <xf numFmtId="0" fontId="4" fillId="0" borderId="63" xfId="0" applyFont="1" applyBorder="1" applyAlignment="1">
      <alignment vertical="center" shrinkToFit="1"/>
    </xf>
    <xf numFmtId="49" fontId="45" fillId="0" borderId="69" xfId="0" applyNumberFormat="1" applyFont="1" applyBorder="1" applyAlignment="1">
      <alignment horizontal="center" vertical="center" shrinkToFit="1"/>
    </xf>
    <xf numFmtId="49" fontId="45" fillId="0" borderId="70" xfId="0" applyNumberFormat="1" applyFont="1" applyBorder="1" applyAlignment="1">
      <alignment horizontal="center" vertical="center" shrinkToFit="1"/>
    </xf>
    <xf numFmtId="49" fontId="21" fillId="0" borderId="8" xfId="0" applyNumberFormat="1" applyFont="1" applyBorder="1" applyAlignment="1">
      <alignment horizontal="center" vertical="center" shrinkToFit="1"/>
    </xf>
    <xf numFmtId="49" fontId="21" fillId="0" borderId="128" xfId="0" applyNumberFormat="1" applyFont="1" applyBorder="1" applyAlignment="1">
      <alignment horizontal="center" vertical="center" shrinkToFit="1"/>
    </xf>
    <xf numFmtId="0" fontId="4" fillId="0" borderId="15" xfId="0" applyFont="1" applyBorder="1" applyAlignment="1">
      <alignment vertical="center" shrinkToFit="1"/>
    </xf>
    <xf numFmtId="0" fontId="4" fillId="0" borderId="66" xfId="0" applyFont="1" applyBorder="1" applyAlignment="1">
      <alignment vertical="center" shrinkToFit="1"/>
    </xf>
    <xf numFmtId="49" fontId="21" fillId="0" borderId="21" xfId="0" applyNumberFormat="1" applyFont="1" applyFill="1" applyBorder="1" applyAlignment="1">
      <alignment horizontal="center" vertical="center" shrinkToFit="1"/>
    </xf>
    <xf numFmtId="49" fontId="21" fillId="0" borderId="45" xfId="0" applyNumberFormat="1" applyFont="1" applyFill="1" applyBorder="1" applyAlignment="1">
      <alignment horizontal="center" vertical="center" shrinkToFit="1"/>
    </xf>
    <xf numFmtId="0" fontId="4" fillId="0" borderId="12" xfId="0" applyFont="1" applyBorder="1" applyAlignment="1">
      <alignment vertical="center" shrinkToFit="1"/>
    </xf>
    <xf numFmtId="0" fontId="4" fillId="0" borderId="76" xfId="0" applyFont="1" applyBorder="1" applyAlignment="1">
      <alignment vertical="center" shrinkToFit="1"/>
    </xf>
    <xf numFmtId="49" fontId="45" fillId="0" borderId="99" xfId="0" applyNumberFormat="1" applyFont="1" applyBorder="1" applyAlignment="1">
      <alignment horizontal="center" vertical="center" shrinkToFit="1"/>
    </xf>
    <xf numFmtId="49" fontId="45" fillId="0" borderId="207" xfId="0" applyNumberFormat="1" applyFont="1" applyBorder="1" applyAlignment="1">
      <alignment horizontal="center" vertical="center" shrinkToFit="1"/>
    </xf>
    <xf numFmtId="49" fontId="45" fillId="0" borderId="80" xfId="0" applyNumberFormat="1" applyFont="1" applyBorder="1" applyAlignment="1">
      <alignment horizontal="center" vertical="center" shrinkToFit="1"/>
    </xf>
    <xf numFmtId="49" fontId="45" fillId="0" borderId="81" xfId="0" applyNumberFormat="1" applyFont="1" applyBorder="1" applyAlignment="1">
      <alignment horizontal="center" vertical="center" shrinkToFit="1"/>
    </xf>
    <xf numFmtId="49" fontId="21" fillId="0" borderId="137" xfId="0" applyNumberFormat="1" applyFont="1" applyBorder="1" applyAlignment="1">
      <alignment horizontal="center" vertical="center" shrinkToFit="1"/>
    </xf>
    <xf numFmtId="49" fontId="21" fillId="0" borderId="208" xfId="0" applyNumberFormat="1" applyFont="1" applyBorder="1" applyAlignment="1">
      <alignment horizontal="center" vertical="center" shrinkToFit="1"/>
    </xf>
    <xf numFmtId="49" fontId="25" fillId="0" borderId="49" xfId="0" applyNumberFormat="1" applyFont="1" applyBorder="1" applyAlignment="1">
      <alignment horizontal="center" vertical="center" shrinkToFit="1"/>
    </xf>
    <xf numFmtId="49" fontId="21" fillId="0" borderId="46" xfId="0" applyNumberFormat="1" applyFont="1" applyFill="1" applyBorder="1" applyAlignment="1">
      <alignment horizontal="center" vertical="center" shrinkToFit="1"/>
    </xf>
    <xf numFmtId="49" fontId="25" fillId="0" borderId="50" xfId="0" applyNumberFormat="1" applyFont="1" applyBorder="1" applyAlignment="1">
      <alignment horizontal="center" vertical="center" shrinkToFit="1"/>
    </xf>
    <xf numFmtId="179" fontId="21" fillId="0" borderId="47" xfId="0" applyNumberFormat="1" applyFont="1" applyFill="1" applyBorder="1" applyAlignment="1">
      <alignment horizontal="center" vertical="center" shrinkToFit="1"/>
    </xf>
    <xf numFmtId="179" fontId="25" fillId="0" borderId="51" xfId="0" applyNumberFormat="1" applyFont="1" applyBorder="1" applyAlignment="1">
      <alignment horizontal="center" vertical="center" shrinkToFit="1"/>
    </xf>
    <xf numFmtId="49" fontId="25" fillId="0" borderId="51" xfId="0" applyNumberFormat="1" applyFont="1" applyBorder="1" applyAlignment="1">
      <alignment horizontal="center" vertical="center" shrinkToFit="1"/>
    </xf>
    <xf numFmtId="49" fontId="25" fillId="0" borderId="47" xfId="0" applyNumberFormat="1" applyFont="1" applyBorder="1" applyAlignment="1">
      <alignment horizontal="center" vertical="center" shrinkToFit="1"/>
    </xf>
    <xf numFmtId="49" fontId="21" fillId="0" borderId="47" xfId="0" applyNumberFormat="1" applyFont="1" applyBorder="1" applyAlignment="1">
      <alignment horizontal="center" vertical="center" shrinkToFit="1"/>
    </xf>
    <xf numFmtId="49" fontId="21" fillId="0" borderId="48" xfId="0" applyNumberFormat="1" applyFont="1" applyFill="1" applyBorder="1" applyAlignment="1">
      <alignment horizontal="center" vertical="center" shrinkToFit="1"/>
    </xf>
    <xf numFmtId="0" fontId="0" fillId="0" borderId="52" xfId="0" applyBorder="1" applyAlignment="1">
      <alignment horizontal="center" vertical="center" shrinkToFit="1"/>
    </xf>
    <xf numFmtId="179" fontId="21" fillId="0" borderId="45" xfId="0" applyNumberFormat="1" applyFont="1" applyBorder="1" applyAlignment="1" applyProtection="1">
      <alignment horizontal="left" vertical="center" shrinkToFit="1"/>
      <protection locked="0"/>
    </xf>
    <xf numFmtId="0" fontId="4" fillId="0" borderId="45" xfId="0" applyFont="1" applyBorder="1" applyAlignment="1" applyProtection="1">
      <alignment horizontal="left" vertical="center" shrinkToFit="1"/>
      <protection locked="0"/>
    </xf>
    <xf numFmtId="49" fontId="21" fillId="0" borderId="52" xfId="0" applyNumberFormat="1" applyFont="1" applyFill="1" applyBorder="1" applyAlignment="1">
      <alignment horizontal="center" vertical="center" shrinkToFit="1"/>
    </xf>
    <xf numFmtId="180" fontId="21" fillId="0" borderId="10" xfId="0" applyNumberFormat="1"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179" fontId="21" fillId="0" borderId="10" xfId="0" applyNumberFormat="1"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180" fontId="21" fillId="0" borderId="0" xfId="0" applyNumberFormat="1" applyFont="1" applyFill="1" applyBorder="1" applyAlignment="1">
      <alignment horizontal="right" vertical="center" shrinkToFit="1"/>
    </xf>
    <xf numFmtId="0" fontId="4" fillId="0" borderId="0" xfId="0" applyFont="1" applyAlignment="1">
      <alignment horizontal="right" vertical="center" shrinkToFit="1"/>
    </xf>
    <xf numFmtId="180" fontId="21" fillId="0" borderId="10" xfId="0" applyNumberFormat="1" applyFont="1" applyFill="1" applyBorder="1" applyAlignment="1" applyProtection="1">
      <alignment vertical="center" shrinkToFit="1"/>
      <protection locked="0"/>
    </xf>
    <xf numFmtId="179" fontId="21" fillId="0" borderId="0" xfId="0" applyNumberFormat="1" applyFont="1" applyBorder="1" applyAlignment="1">
      <alignment horizontal="right" vertical="center" shrinkToFit="1"/>
    </xf>
    <xf numFmtId="180" fontId="24" fillId="0" borderId="44" xfId="0" applyNumberFormat="1" applyFont="1" applyBorder="1" applyAlignment="1" applyProtection="1">
      <alignment vertical="center" shrinkToFit="1"/>
      <protection locked="0"/>
    </xf>
    <xf numFmtId="0" fontId="14" fillId="0" borderId="44" xfId="0" applyFont="1" applyBorder="1" applyAlignment="1" applyProtection="1">
      <alignment vertical="center" shrinkToFit="1"/>
      <protection locked="0"/>
    </xf>
    <xf numFmtId="179" fontId="21" fillId="0" borderId="44" xfId="0" applyNumberFormat="1" applyFont="1" applyBorder="1" applyAlignment="1" applyProtection="1">
      <alignment vertical="center" wrapText="1" shrinkToFit="1"/>
      <protection locked="0"/>
    </xf>
    <xf numFmtId="0" fontId="4" fillId="0" borderId="44" xfId="0" applyFont="1" applyBorder="1" applyAlignment="1" applyProtection="1">
      <alignment vertical="center" shrinkToFit="1"/>
      <protection locked="0"/>
    </xf>
    <xf numFmtId="180" fontId="21" fillId="0" borderId="44" xfId="0" applyNumberFormat="1" applyFont="1" applyFill="1" applyBorder="1" applyAlignment="1" applyProtection="1">
      <alignment vertical="center" shrinkToFit="1"/>
      <protection locked="0"/>
    </xf>
    <xf numFmtId="179" fontId="21" fillId="0" borderId="44" xfId="0" applyNumberFormat="1" applyFont="1" applyBorder="1" applyAlignment="1" applyProtection="1">
      <alignment horizontal="left" vertical="center" wrapText="1" shrinkToFit="1"/>
      <protection locked="0"/>
    </xf>
    <xf numFmtId="0" fontId="4" fillId="0" borderId="44" xfId="0" applyFont="1" applyBorder="1" applyAlignment="1" applyProtection="1">
      <alignment horizontal="left" vertical="center" shrinkToFit="1"/>
      <protection locked="0"/>
    </xf>
    <xf numFmtId="49" fontId="22" fillId="0" borderId="12" xfId="0" applyNumberFormat="1" applyFont="1" applyFill="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179" fontId="22" fillId="0" borderId="12" xfId="0" applyNumberFormat="1" applyFont="1" applyFill="1" applyBorder="1" applyAlignment="1">
      <alignment horizontal="center" vertical="center" shrinkToFit="1"/>
    </xf>
    <xf numFmtId="0" fontId="4" fillId="0" borderId="12" xfId="0" applyFont="1" applyBorder="1" applyAlignment="1">
      <alignment horizontal="center" vertical="center" shrinkToFit="1"/>
    </xf>
    <xf numFmtId="0" fontId="0" fillId="0" borderId="0" xfId="0" applyBorder="1">
      <alignment vertical="center"/>
    </xf>
    <xf numFmtId="0" fontId="30" fillId="0" borderId="0" xfId="0" applyFont="1" applyBorder="1" applyAlignment="1">
      <alignment horizontal="justify" vertical="center"/>
    </xf>
    <xf numFmtId="0" fontId="31" fillId="0" borderId="0" xfId="0" applyFont="1" applyAlignment="1">
      <alignment horizontal="center" vertical="center"/>
    </xf>
    <xf numFmtId="0" fontId="0" fillId="0" borderId="0" xfId="0" applyAlignment="1">
      <alignment horizontal="center" vertical="center"/>
    </xf>
    <xf numFmtId="0" fontId="30" fillId="0" borderId="169" xfId="0" applyFont="1" applyBorder="1" applyAlignment="1">
      <alignment horizontal="justify" vertical="center"/>
    </xf>
    <xf numFmtId="0" fontId="0" fillId="0" borderId="169" xfId="0" applyBorder="1" applyAlignment="1">
      <alignment vertical="center"/>
    </xf>
    <xf numFmtId="0" fontId="30" fillId="0" borderId="171" xfId="0" applyFont="1" applyBorder="1" applyAlignment="1">
      <alignment horizontal="center" vertical="center" wrapText="1"/>
    </xf>
    <xf numFmtId="0" fontId="30" fillId="0" borderId="172" xfId="0" applyFont="1" applyBorder="1" applyAlignment="1">
      <alignment horizontal="center" vertical="center" wrapText="1"/>
    </xf>
    <xf numFmtId="0" fontId="30" fillId="0" borderId="17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horizontal="justify" vertical="center" wrapText="1"/>
    </xf>
    <xf numFmtId="0" fontId="9" fillId="0" borderId="88" xfId="0" applyFont="1" applyBorder="1" applyAlignment="1">
      <alignment horizontal="center" vertical="center"/>
    </xf>
    <xf numFmtId="0" fontId="9" fillId="0" borderId="112" xfId="0" applyFont="1" applyBorder="1" applyAlignment="1">
      <alignment vertical="center"/>
    </xf>
    <xf numFmtId="0" fontId="0" fillId="0" borderId="113" xfId="0" applyBorder="1" applyAlignment="1">
      <alignment vertical="center"/>
    </xf>
    <xf numFmtId="0" fontId="9" fillId="0" borderId="117"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7" fillId="0" borderId="120" xfId="0" applyFont="1" applyBorder="1" applyAlignment="1">
      <alignment horizontal="center" vertical="center"/>
    </xf>
    <xf numFmtId="0" fontId="0" fillId="0" borderId="43" xfId="0" applyBorder="1" applyAlignment="1">
      <alignment horizontal="center"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27" fillId="0" borderId="112" xfId="0" applyFont="1" applyBorder="1" applyAlignment="1">
      <alignment vertical="center"/>
    </xf>
    <xf numFmtId="0" fontId="12" fillId="0" borderId="10" xfId="0" applyFont="1" applyBorder="1" applyAlignment="1">
      <alignment vertical="center"/>
    </xf>
    <xf numFmtId="0" fontId="12" fillId="0" borderId="113" xfId="0" applyFont="1" applyBorder="1" applyAlignment="1">
      <alignment vertical="center"/>
    </xf>
    <xf numFmtId="0" fontId="0" fillId="4" borderId="87" xfId="0" applyFill="1" applyBorder="1" applyAlignment="1">
      <alignment horizontal="center" vertical="center" wrapText="1"/>
    </xf>
    <xf numFmtId="0" fontId="0" fillId="0" borderId="88" xfId="0" applyBorder="1" applyAlignment="1">
      <alignment horizontal="center" vertical="center"/>
    </xf>
    <xf numFmtId="0" fontId="0" fillId="0" borderId="71"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20" fontId="9" fillId="0" borderId="106" xfId="0" applyNumberFormat="1" applyFont="1"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0" xfId="0" applyAlignment="1">
      <alignment horizontal="right" vertical="center"/>
    </xf>
    <xf numFmtId="0" fontId="9" fillId="4" borderId="86" xfId="0" applyFont="1" applyFill="1" applyBorder="1" applyAlignment="1">
      <alignment horizontal="center" vertical="center" wrapText="1"/>
    </xf>
    <xf numFmtId="0" fontId="0" fillId="0" borderId="95" xfId="0" applyBorder="1" applyAlignment="1">
      <alignment horizontal="center" vertical="center"/>
    </xf>
    <xf numFmtId="0" fontId="9" fillId="0" borderId="0" xfId="0" applyFont="1" applyAlignment="1">
      <alignment vertical="top" wrapText="1"/>
    </xf>
    <xf numFmtId="0" fontId="0" fillId="0" borderId="0" xfId="0" applyAlignment="1">
      <alignment vertical="top" wrapText="1"/>
    </xf>
    <xf numFmtId="0" fontId="0" fillId="0" borderId="16" xfId="0" applyBorder="1" applyAlignment="1">
      <alignment vertical="center"/>
    </xf>
    <xf numFmtId="0" fontId="0" fillId="0" borderId="12" xfId="0"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xf>
    <xf numFmtId="0" fontId="0" fillId="4" borderId="74" xfId="0" applyFill="1" applyBorder="1" applyAlignment="1">
      <alignment horizontal="center" vertical="center"/>
    </xf>
    <xf numFmtId="0" fontId="0" fillId="4" borderId="89" xfId="0" applyFill="1" applyBorder="1" applyAlignment="1">
      <alignment horizontal="center" vertical="center"/>
    </xf>
    <xf numFmtId="0" fontId="9" fillId="4" borderId="82" xfId="0" applyFont="1" applyFill="1" applyBorder="1" applyAlignment="1">
      <alignment horizontal="center" vertical="center" wrapText="1"/>
    </xf>
    <xf numFmtId="0" fontId="9" fillId="4" borderId="199" xfId="0" applyFont="1" applyFill="1" applyBorder="1" applyAlignment="1">
      <alignment horizontal="center" vertical="center" wrapText="1"/>
    </xf>
    <xf numFmtId="0" fontId="0" fillId="4" borderId="83" xfId="0" applyFill="1" applyBorder="1" applyAlignment="1">
      <alignment horizontal="center" vertical="center"/>
    </xf>
    <xf numFmtId="0" fontId="0" fillId="0" borderId="84" xfId="0" applyBorder="1" applyAlignment="1">
      <alignment horizontal="center" vertical="center"/>
    </xf>
    <xf numFmtId="0" fontId="9" fillId="4" borderId="85" xfId="0" applyFont="1" applyFill="1" applyBorder="1" applyAlignment="1">
      <alignment horizontal="center" vertical="center" wrapText="1"/>
    </xf>
    <xf numFmtId="0" fontId="0" fillId="0" borderId="94" xfId="0" applyBorder="1" applyAlignment="1">
      <alignment horizontal="center" vertical="center"/>
    </xf>
    <xf numFmtId="0" fontId="21" fillId="0" borderId="5" xfId="0" applyNumberFormat="1" applyFont="1" applyFill="1" applyBorder="1" applyAlignment="1" applyProtection="1">
      <alignment horizontal="center" vertical="center" wrapText="1" shrinkToFit="1"/>
      <protection locked="0"/>
    </xf>
    <xf numFmtId="0" fontId="21" fillId="0" borderId="4" xfId="0" applyNumberFormat="1" applyFont="1" applyFill="1" applyBorder="1" applyAlignment="1" applyProtection="1">
      <alignment horizontal="center" vertical="center" wrapText="1" shrinkToFit="1"/>
      <protection locked="0"/>
    </xf>
    <xf numFmtId="0" fontId="21" fillId="0" borderId="44" xfId="0" applyNumberFormat="1" applyFont="1" applyBorder="1" applyAlignment="1" applyProtection="1">
      <alignment horizontal="left" vertical="center" shrinkToFit="1"/>
      <protection locked="0"/>
    </xf>
    <xf numFmtId="0" fontId="4" fillId="0" borderId="44" xfId="0" applyNumberFormat="1" applyFont="1" applyBorder="1" applyAlignment="1" applyProtection="1">
      <alignment horizontal="left" vertical="center" shrinkToFit="1"/>
      <protection locked="0"/>
    </xf>
    <xf numFmtId="0" fontId="21" fillId="0" borderId="16" xfId="0" applyNumberFormat="1" applyFont="1" applyFill="1" applyBorder="1" applyAlignment="1" applyProtection="1">
      <alignment vertical="center" shrinkToFit="1"/>
      <protection locked="0"/>
    </xf>
    <xf numFmtId="0" fontId="6" fillId="0" borderId="16" xfId="0" applyNumberFormat="1" applyFont="1" applyBorder="1" applyAlignment="1" applyProtection="1">
      <alignment vertical="center" shrinkToFit="1"/>
      <protection locked="0"/>
    </xf>
    <xf numFmtId="0" fontId="21" fillId="0" borderId="5" xfId="0" applyNumberFormat="1" applyFont="1" applyFill="1" applyBorder="1" applyAlignment="1" applyProtection="1">
      <alignment horizontal="center" vertical="center" shrinkToFit="1"/>
      <protection locked="0"/>
    </xf>
    <xf numFmtId="0" fontId="21" fillId="0" borderId="4" xfId="0" applyNumberFormat="1" applyFont="1" applyFill="1" applyBorder="1" applyAlignment="1" applyProtection="1">
      <alignment horizontal="center" vertical="center" shrinkToFit="1"/>
      <protection locked="0"/>
    </xf>
    <xf numFmtId="0" fontId="21" fillId="0" borderId="15" xfId="0" applyNumberFormat="1" applyFont="1" applyFill="1" applyBorder="1" applyAlignment="1" applyProtection="1">
      <alignment horizontal="center" vertical="center" shrinkToFit="1"/>
      <protection locked="0"/>
    </xf>
    <xf numFmtId="0" fontId="21" fillId="0" borderId="12" xfId="0" applyNumberFormat="1" applyFont="1" applyFill="1" applyBorder="1" applyAlignment="1" applyProtection="1">
      <alignment horizontal="center" vertical="center" shrinkToFit="1"/>
      <protection locked="0"/>
    </xf>
    <xf numFmtId="0" fontId="21" fillId="0" borderId="127" xfId="0" applyNumberFormat="1" applyFont="1" applyFill="1" applyBorder="1" applyAlignment="1" applyProtection="1">
      <alignment horizontal="center" vertical="center" shrinkToFit="1"/>
      <protection locked="0"/>
    </xf>
    <xf numFmtId="0" fontId="21" fillId="0" borderId="130" xfId="0" applyNumberFormat="1" applyFont="1" applyFill="1" applyBorder="1" applyAlignment="1" applyProtection="1">
      <alignment horizontal="center" vertical="center" shrinkToFit="1"/>
      <protection locked="0"/>
    </xf>
    <xf numFmtId="0" fontId="21" fillId="0" borderId="67" xfId="0" applyNumberFormat="1" applyFont="1" applyFill="1" applyBorder="1" applyAlignment="1" applyProtection="1">
      <alignment horizontal="center" vertical="center" shrinkToFit="1"/>
      <protection locked="0"/>
    </xf>
    <xf numFmtId="0" fontId="21" fillId="0" borderId="131" xfId="0" applyNumberFormat="1" applyFont="1" applyFill="1" applyBorder="1" applyAlignment="1" applyProtection="1">
      <alignment horizontal="center" vertical="center" shrinkToFit="1"/>
      <protection locked="0"/>
    </xf>
    <xf numFmtId="0" fontId="21" fillId="0" borderId="128" xfId="0" applyNumberFormat="1" applyFont="1" applyFill="1" applyBorder="1" applyAlignment="1" applyProtection="1">
      <alignment horizontal="center" vertical="center" shrinkToFit="1"/>
      <protection locked="0"/>
    </xf>
    <xf numFmtId="0" fontId="21" fillId="0" borderId="129" xfId="0" applyNumberFormat="1" applyFont="1" applyFill="1" applyBorder="1" applyAlignment="1" applyProtection="1">
      <alignment horizontal="center" vertical="center" shrinkToFit="1"/>
      <protection locked="0"/>
    </xf>
    <xf numFmtId="0" fontId="24" fillId="0" borderId="0" xfId="0" applyNumberFormat="1" applyFont="1" applyBorder="1" applyAlignment="1" applyProtection="1">
      <alignment vertical="center" shrinkToFit="1"/>
      <protection locked="0"/>
    </xf>
    <xf numFmtId="0" fontId="4" fillId="0" borderId="0" xfId="0" applyNumberFormat="1" applyFont="1" applyBorder="1" applyAlignment="1" applyProtection="1">
      <alignment vertical="center" shrinkToFit="1"/>
      <protection locked="0"/>
    </xf>
    <xf numFmtId="0" fontId="28" fillId="0" borderId="2" xfId="0" applyNumberFormat="1" applyFont="1" applyFill="1" applyBorder="1" applyAlignment="1" applyProtection="1">
      <alignment vertical="center" shrinkToFit="1"/>
      <protection locked="0"/>
    </xf>
    <xf numFmtId="0" fontId="6" fillId="0" borderId="7" xfId="0" applyNumberFormat="1" applyFont="1" applyBorder="1" applyAlignment="1" applyProtection="1">
      <alignment vertical="center" shrinkToFit="1"/>
      <protection locked="0"/>
    </xf>
    <xf numFmtId="0" fontId="28" fillId="0" borderId="5" xfId="0" applyNumberFormat="1" applyFont="1" applyFill="1" applyBorder="1" applyAlignment="1" applyProtection="1">
      <alignment horizontal="center" vertical="center" shrinkToFit="1"/>
      <protection locked="0"/>
    </xf>
    <xf numFmtId="0" fontId="28" fillId="0" borderId="4" xfId="0" applyNumberFormat="1" applyFont="1" applyFill="1" applyBorder="1" applyAlignment="1" applyProtection="1">
      <alignment horizontal="center" vertical="center" shrinkToFit="1"/>
      <protection locked="0"/>
    </xf>
    <xf numFmtId="0" fontId="21" fillId="0" borderId="66" xfId="0" applyNumberFormat="1" applyFont="1" applyFill="1" applyBorder="1" applyAlignment="1" applyProtection="1">
      <alignment horizontal="center" vertical="center" shrinkToFit="1"/>
      <protection locked="0"/>
    </xf>
    <xf numFmtId="0" fontId="21" fillId="0" borderId="76" xfId="0" applyNumberFormat="1" applyFont="1" applyFill="1" applyBorder="1" applyAlignment="1" applyProtection="1">
      <alignment horizontal="center" vertical="center" shrinkToFit="1"/>
      <protection locked="0"/>
    </xf>
    <xf numFmtId="0" fontId="21" fillId="0" borderId="48" xfId="0" applyNumberFormat="1" applyFont="1" applyFill="1" applyBorder="1" applyAlignment="1" applyProtection="1">
      <alignment horizontal="center" vertical="center" shrinkToFit="1"/>
      <protection locked="0"/>
    </xf>
    <xf numFmtId="0" fontId="21" fillId="0" borderId="52" xfId="0" applyNumberFormat="1" applyFont="1" applyFill="1" applyBorder="1" applyAlignment="1" applyProtection="1">
      <alignment horizontal="center" vertical="center" shrinkToFit="1"/>
      <protection locked="0"/>
    </xf>
    <xf numFmtId="0" fontId="21" fillId="0" borderId="0" xfId="0" applyNumberFormat="1" applyFont="1" applyFill="1" applyBorder="1" applyAlignment="1" applyProtection="1">
      <alignment horizontal="right" vertical="center" shrinkToFit="1"/>
      <protection locked="0"/>
    </xf>
    <xf numFmtId="0" fontId="4" fillId="0" borderId="0" xfId="0" applyNumberFormat="1" applyFont="1" applyAlignment="1" applyProtection="1">
      <alignment horizontal="right" vertical="center" shrinkToFit="1"/>
      <protection locked="0"/>
    </xf>
    <xf numFmtId="0" fontId="24" fillId="0" borderId="44" xfId="0" applyNumberFormat="1" applyFont="1" applyBorder="1" applyAlignment="1" applyProtection="1">
      <alignment horizontal="left" vertical="center" shrinkToFit="1"/>
      <protection locked="0"/>
    </xf>
    <xf numFmtId="0" fontId="14" fillId="0" borderId="44" xfId="0" applyNumberFormat="1" applyFont="1" applyBorder="1" applyAlignment="1" applyProtection="1">
      <alignment horizontal="left" vertical="center" shrinkToFit="1"/>
      <protection locked="0"/>
    </xf>
    <xf numFmtId="0" fontId="28" fillId="0" borderId="16" xfId="0" applyNumberFormat="1" applyFont="1" applyFill="1" applyBorder="1" applyAlignment="1" applyProtection="1">
      <alignment vertical="center" shrinkToFit="1"/>
      <protection locked="0"/>
    </xf>
    <xf numFmtId="0" fontId="18" fillId="0" borderId="16" xfId="0" applyNumberFormat="1" applyFont="1" applyBorder="1" applyAlignment="1" applyProtection="1">
      <alignment vertical="center" shrinkToFit="1"/>
      <protection locked="0"/>
    </xf>
    <xf numFmtId="0" fontId="28" fillId="0" borderId="15" xfId="0" applyNumberFormat="1" applyFont="1" applyFill="1" applyBorder="1" applyAlignment="1" applyProtection="1">
      <alignment horizontal="center" vertical="center" shrinkToFit="1"/>
      <protection locked="0"/>
    </xf>
    <xf numFmtId="0" fontId="28" fillId="0" borderId="8" xfId="0" applyNumberFormat="1" applyFont="1" applyFill="1" applyBorder="1" applyAlignment="1" applyProtection="1">
      <alignment horizontal="center" vertical="center" shrinkToFit="1"/>
      <protection locked="0"/>
    </xf>
    <xf numFmtId="0" fontId="0" fillId="0" borderId="21" xfId="0" applyBorder="1" applyAlignment="1">
      <alignment horizontal="center" vertical="center" shrinkToFit="1"/>
    </xf>
    <xf numFmtId="0" fontId="28" fillId="0" borderId="67" xfId="0" applyNumberFormat="1" applyFont="1" applyFill="1" applyBorder="1" applyAlignment="1" applyProtection="1">
      <alignment horizontal="center" vertical="center" shrinkToFit="1"/>
      <protection locked="0"/>
    </xf>
    <xf numFmtId="0" fontId="28" fillId="0" borderId="131" xfId="0" applyNumberFormat="1" applyFont="1" applyFill="1" applyBorder="1" applyAlignment="1" applyProtection="1">
      <alignment horizontal="center" vertical="center" shrinkToFit="1"/>
      <protection locked="0"/>
    </xf>
    <xf numFmtId="0" fontId="21" fillId="0" borderId="14" xfId="0" applyNumberFormat="1" applyFont="1" applyFill="1" applyBorder="1" applyAlignment="1" applyProtection="1">
      <alignment horizontal="center" vertical="center" shrinkToFit="1"/>
      <protection locked="0"/>
    </xf>
    <xf numFmtId="0" fontId="21" fillId="0" borderId="22" xfId="0" applyNumberFormat="1" applyFont="1" applyFill="1" applyBorder="1" applyAlignment="1" applyProtection="1">
      <alignment horizontal="center" vertical="center" shrinkToFit="1"/>
      <protection locked="0"/>
    </xf>
    <xf numFmtId="0" fontId="35" fillId="0" borderId="43" xfId="2" applyFont="1" applyBorder="1" applyAlignment="1">
      <alignment vertical="center"/>
    </xf>
    <xf numFmtId="0" fontId="16" fillId="0" borderId="43" xfId="2" applyBorder="1" applyAlignment="1">
      <alignment vertical="center"/>
    </xf>
    <xf numFmtId="0" fontId="16" fillId="0" borderId="0" xfId="2">
      <alignment vertical="center"/>
    </xf>
    <xf numFmtId="0" fontId="0" fillId="8" borderId="144" xfId="0" applyFont="1" applyFill="1" applyBorder="1" applyAlignment="1">
      <alignment vertical="top" wrapText="1"/>
    </xf>
    <xf numFmtId="0" fontId="0" fillId="8" borderId="3" xfId="0" applyFont="1" applyFill="1" applyBorder="1" applyAlignment="1">
      <alignment vertical="top" wrapText="1"/>
    </xf>
    <xf numFmtId="0" fontId="0" fillId="8" borderId="4" xfId="0" applyFont="1" applyFill="1" applyBorder="1" applyAlignment="1">
      <alignment vertical="top" wrapText="1"/>
    </xf>
    <xf numFmtId="0" fontId="0" fillId="0" borderId="147" xfId="0" applyFont="1" applyFill="1" applyBorder="1" applyAlignment="1">
      <alignment vertical="top" wrapText="1"/>
    </xf>
    <xf numFmtId="0" fontId="0" fillId="0" borderId="6" xfId="0" applyFont="1" applyFill="1" applyBorder="1" applyAlignment="1">
      <alignment vertical="top" wrapText="1"/>
    </xf>
    <xf numFmtId="0" fontId="0" fillId="0" borderId="21" xfId="0" applyFont="1" applyFill="1" applyBorder="1" applyAlignment="1">
      <alignment vertical="top" wrapText="1"/>
    </xf>
    <xf numFmtId="0" fontId="0" fillId="0" borderId="145"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2" borderId="144" xfId="0" applyFont="1" applyFill="1" applyBorder="1" applyAlignment="1">
      <alignment vertical="top" wrapText="1"/>
    </xf>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0" borderId="145" xfId="0" applyFont="1" applyBorder="1" applyAlignment="1">
      <alignment horizontal="center" vertical="center"/>
    </xf>
    <xf numFmtId="0" fontId="0" fillId="0" borderId="149" xfId="0" applyFont="1" applyBorder="1" applyAlignment="1">
      <alignment horizontal="center" vertical="center"/>
    </xf>
    <xf numFmtId="0" fontId="0" fillId="2" borderId="2"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160" xfId="0" applyFont="1" applyBorder="1" applyAlignment="1">
      <alignment horizontal="center" vertical="center"/>
    </xf>
    <xf numFmtId="0" fontId="0" fillId="0" borderId="129" xfId="0" applyFont="1" applyBorder="1" applyAlignment="1">
      <alignment horizontal="center" vertical="center"/>
    </xf>
    <xf numFmtId="0" fontId="0" fillId="0" borderId="162" xfId="0" applyFont="1" applyBorder="1" applyAlignment="1">
      <alignment horizontal="center" vertical="center"/>
    </xf>
    <xf numFmtId="0" fontId="0" fillId="0" borderId="111" xfId="0" applyFont="1" applyBorder="1" applyAlignment="1">
      <alignment horizontal="center" vertical="center"/>
    </xf>
    <xf numFmtId="0" fontId="0" fillId="0" borderId="164" xfId="0" applyFont="1" applyBorder="1" applyAlignment="1">
      <alignment horizontal="center" vertical="center"/>
    </xf>
    <xf numFmtId="0" fontId="0" fillId="0" borderId="165" xfId="0" applyFont="1" applyBorder="1" applyAlignment="1">
      <alignment horizontal="center" vertical="center"/>
    </xf>
    <xf numFmtId="0" fontId="0" fillId="2" borderId="3" xfId="0" applyFill="1" applyBorder="1" applyAlignment="1">
      <alignment vertical="top"/>
    </xf>
    <xf numFmtId="0" fontId="0" fillId="0" borderId="6" xfId="0" applyFill="1" applyBorder="1" applyAlignment="1">
      <alignment vertical="top" wrapText="1"/>
    </xf>
    <xf numFmtId="0" fontId="4" fillId="0" borderId="6" xfId="0" applyFont="1" applyFill="1" applyBorder="1" applyAlignment="1">
      <alignment vertical="top"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0" fillId="2" borderId="144" xfId="0" applyFill="1" applyBorder="1" applyAlignment="1">
      <alignment vertical="top" wrapText="1"/>
    </xf>
    <xf numFmtId="0" fontId="0" fillId="2" borderId="3" xfId="0" applyFill="1" applyBorder="1" applyAlignment="1">
      <alignment vertical="top" wrapText="1"/>
    </xf>
    <xf numFmtId="0" fontId="0" fillId="2" borderId="94" xfId="0" applyFill="1" applyBorder="1" applyAlignment="1">
      <alignment vertical="top" wrapText="1"/>
    </xf>
    <xf numFmtId="0" fontId="0" fillId="0" borderId="147" xfId="0" applyFill="1" applyBorder="1" applyAlignment="1">
      <alignment vertical="top" wrapText="1"/>
    </xf>
    <xf numFmtId="0" fontId="4" fillId="0" borderId="153" xfId="0" applyFont="1" applyFill="1" applyBorder="1" applyAlignment="1">
      <alignment vertical="top" wrapText="1"/>
    </xf>
    <xf numFmtId="0" fontId="4" fillId="0" borderId="145" xfId="0" applyFont="1" applyBorder="1" applyAlignment="1">
      <alignment horizontal="center" vertical="center"/>
    </xf>
    <xf numFmtId="0" fontId="4" fillId="0" borderId="149" xfId="0" applyFont="1" applyBorder="1" applyAlignment="1">
      <alignment horizontal="center" vertical="center"/>
    </xf>
    <xf numFmtId="0" fontId="4" fillId="0" borderId="152" xfId="0" applyFont="1" applyBorder="1" applyAlignment="1">
      <alignment horizontal="center" vertical="center"/>
    </xf>
    <xf numFmtId="0" fontId="4" fillId="0" borderId="155" xfId="0" applyFont="1" applyBorder="1" applyAlignment="1">
      <alignment horizontal="center" vertical="center"/>
    </xf>
    <xf numFmtId="0" fontId="0" fillId="2" borderId="144" xfId="0" applyFill="1" applyBorder="1" applyAlignment="1">
      <alignment vertical="top"/>
    </xf>
    <xf numFmtId="0" fontId="0" fillId="2" borderId="94" xfId="0" applyFill="1" applyBorder="1" applyAlignment="1">
      <alignment vertical="top"/>
    </xf>
    <xf numFmtId="0" fontId="0" fillId="6" borderId="2" xfId="0" applyFill="1" applyBorder="1" applyAlignment="1">
      <alignment vertical="center" wrapText="1"/>
    </xf>
    <xf numFmtId="0" fontId="0" fillId="6" borderId="16" xfId="0" applyFill="1" applyBorder="1" applyAlignment="1">
      <alignment vertical="center" wrapText="1"/>
    </xf>
    <xf numFmtId="0" fontId="4" fillId="2" borderId="15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0" fillId="2" borderId="147" xfId="0" applyFill="1" applyBorder="1" applyAlignment="1">
      <alignment vertical="center"/>
    </xf>
    <xf numFmtId="0" fontId="0" fillId="2" borderId="105" xfId="0" applyFill="1" applyBorder="1" applyAlignment="1">
      <alignment vertical="center"/>
    </xf>
    <xf numFmtId="0" fontId="0" fillId="2" borderId="206" xfId="0" applyFill="1" applyBorder="1" applyAlignment="1">
      <alignment vertical="center"/>
    </xf>
    <xf numFmtId="0" fontId="0" fillId="2" borderId="6" xfId="0" applyFill="1" applyBorder="1" applyAlignment="1">
      <alignment vertical="center"/>
    </xf>
    <xf numFmtId="0" fontId="0" fillId="2" borderId="0" xfId="0" applyFill="1" applyBorder="1" applyAlignment="1">
      <alignment vertical="center"/>
    </xf>
    <xf numFmtId="0" fontId="0" fillId="2" borderId="100" xfId="0" applyFill="1" applyBorder="1" applyAlignment="1">
      <alignment vertical="center"/>
    </xf>
    <xf numFmtId="0" fontId="0" fillId="2" borderId="153" xfId="0" applyFill="1" applyBorder="1" applyAlignment="1">
      <alignment vertical="center"/>
    </xf>
    <xf numFmtId="0" fontId="0" fillId="2" borderId="97" xfId="0" applyFill="1" applyBorder="1" applyAlignment="1">
      <alignment vertical="center"/>
    </xf>
    <xf numFmtId="0" fontId="0" fillId="2" borderId="95" xfId="0" applyFill="1" applyBorder="1" applyAlignment="1">
      <alignment vertical="center"/>
    </xf>
    <xf numFmtId="0" fontId="0" fillId="2" borderId="133" xfId="0" applyFill="1" applyBorder="1" applyAlignment="1">
      <alignment vertical="top"/>
    </xf>
    <xf numFmtId="0" fontId="0" fillId="2" borderId="204" xfId="0" applyFill="1" applyBorder="1" applyAlignment="1">
      <alignment vertical="top"/>
    </xf>
    <xf numFmtId="0" fontId="4" fillId="2" borderId="148" xfId="0" applyFont="1" applyFill="1" applyBorder="1" applyAlignment="1">
      <alignment horizontal="center" vertical="center"/>
    </xf>
    <xf numFmtId="0" fontId="4" fillId="2" borderId="146" xfId="0" applyFont="1" applyFill="1" applyBorder="1" applyAlignment="1">
      <alignment horizontal="center" vertical="center"/>
    </xf>
    <xf numFmtId="0" fontId="4" fillId="2" borderId="149" xfId="0" applyFont="1" applyFill="1" applyBorder="1" applyAlignment="1">
      <alignment horizontal="center" vertical="center"/>
    </xf>
    <xf numFmtId="0" fontId="0" fillId="6" borderId="133" xfId="0" applyFill="1" applyBorder="1" applyAlignment="1">
      <alignment vertical="top"/>
    </xf>
    <xf numFmtId="0" fontId="0" fillId="0" borderId="6" xfId="0" applyBorder="1" applyAlignment="1">
      <alignment vertical="top" wrapText="1"/>
    </xf>
    <xf numFmtId="0" fontId="4" fillId="0" borderId="6" xfId="0" applyFont="1" applyBorder="1" applyAlignment="1">
      <alignment vertical="top" wrapText="1"/>
    </xf>
    <xf numFmtId="0" fontId="0" fillId="2" borderId="202" xfId="0" applyFill="1" applyBorder="1" applyAlignment="1">
      <alignment vertical="top" wrapText="1"/>
    </xf>
    <xf numFmtId="0" fontId="0" fillId="2" borderId="133" xfId="0" applyFill="1" applyBorder="1" applyAlignment="1">
      <alignment vertical="top" wrapText="1"/>
    </xf>
    <xf numFmtId="0" fontId="0" fillId="6" borderId="145" xfId="0" applyFill="1" applyBorder="1" applyAlignment="1">
      <alignment vertical="center" wrapText="1"/>
    </xf>
    <xf numFmtId="0" fontId="0" fillId="6" borderId="146" xfId="0" applyFill="1" applyBorder="1" applyAlignment="1">
      <alignment vertical="center" wrapText="1"/>
    </xf>
    <xf numFmtId="0" fontId="0" fillId="0" borderId="6" xfId="0" applyFill="1" applyBorder="1" applyAlignment="1">
      <alignment vertical="top"/>
    </xf>
    <xf numFmtId="0" fontId="0" fillId="0" borderId="153" xfId="0" applyFill="1" applyBorder="1" applyAlignment="1">
      <alignment vertical="top"/>
    </xf>
    <xf numFmtId="0" fontId="2" fillId="0" borderId="0" xfId="0" applyFont="1" applyAlignment="1">
      <alignment horizontal="center" vertical="center"/>
    </xf>
    <xf numFmtId="0" fontId="29" fillId="0" borderId="0" xfId="0" applyFont="1" applyAlignment="1">
      <alignment horizontal="center" vertical="center"/>
    </xf>
    <xf numFmtId="0" fontId="0" fillId="5" borderId="2" xfId="0" applyFill="1" applyBorder="1" applyAlignment="1">
      <alignment horizontal="center" vertical="center"/>
    </xf>
    <xf numFmtId="0" fontId="4" fillId="5" borderId="7" xfId="0" applyFont="1" applyFill="1" applyBorder="1" applyAlignment="1">
      <alignment horizontal="center" vertical="center"/>
    </xf>
    <xf numFmtId="0" fontId="0" fillId="2" borderId="5" xfId="0" applyFill="1" applyBorder="1" applyAlignment="1">
      <alignment vertical="top"/>
    </xf>
    <xf numFmtId="0" fontId="0" fillId="0" borderId="8" xfId="0" applyBorder="1" applyAlignment="1">
      <alignment vertical="center" wrapText="1"/>
    </xf>
    <xf numFmtId="0" fontId="0" fillId="0" borderId="6" xfId="0" applyBorder="1" applyAlignment="1">
      <alignment vertical="center"/>
    </xf>
    <xf numFmtId="0" fontId="1" fillId="0" borderId="0" xfId="5" applyAlignment="1">
      <alignment horizontal="center" vertical="center"/>
    </xf>
    <xf numFmtId="0" fontId="0" fillId="0" borderId="22" xfId="0" applyFont="1" applyBorder="1" applyAlignment="1">
      <alignment horizontal="left" vertical="center"/>
    </xf>
    <xf numFmtId="0" fontId="0" fillId="0" borderId="21" xfId="0" applyFont="1" applyBorder="1" applyAlignment="1">
      <alignment horizontal="left" vertical="center"/>
    </xf>
    <xf numFmtId="0" fontId="40" fillId="0" borderId="15"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left" vertical="center"/>
    </xf>
    <xf numFmtId="0" fontId="0" fillId="0" borderId="15" xfId="0" applyFont="1" applyBorder="1" applyAlignment="1">
      <alignment horizontal="center" vertical="center"/>
    </xf>
    <xf numFmtId="0" fontId="40"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7" xfId="0" applyBorder="1" applyAlignment="1">
      <alignment horizontal="left" vertical="center"/>
    </xf>
    <xf numFmtId="0" fontId="0" fillId="0" borderId="22" xfId="0" applyBorder="1" applyAlignment="1">
      <alignment horizontal="left" vertical="center"/>
    </xf>
    <xf numFmtId="0" fontId="40" fillId="0" borderId="12" xfId="0" applyFont="1" applyFill="1" applyBorder="1" applyAlignment="1">
      <alignment horizontal="center" vertical="center"/>
    </xf>
    <xf numFmtId="0" fontId="0" fillId="0" borderId="12" xfId="0" applyFont="1" applyBorder="1" applyAlignment="1">
      <alignment horizontal="center" vertical="center" wrapText="1"/>
    </xf>
    <xf numFmtId="0" fontId="40" fillId="0" borderId="15"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41" fillId="0" borderId="15" xfId="0" applyFont="1" applyBorder="1" applyAlignment="1">
      <alignment horizontal="center" vertical="center"/>
    </xf>
    <xf numFmtId="0" fontId="41" fillId="0" borderId="0" xfId="0" applyFont="1" applyBorder="1" applyAlignment="1">
      <alignment horizontal="center" vertical="center"/>
    </xf>
    <xf numFmtId="0" fontId="0" fillId="0" borderId="16" xfId="0" applyFont="1" applyBorder="1" applyAlignment="1">
      <alignment horizontal="left" vertical="center"/>
    </xf>
    <xf numFmtId="0" fontId="40" fillId="0" borderId="12" xfId="0" applyFont="1" applyBorder="1" applyAlignment="1">
      <alignment horizontal="center" vertical="center"/>
    </xf>
  </cellXfs>
  <cellStyles count="6">
    <cellStyle name="ハイパーリンク" xfId="4" builtinId="8"/>
    <cellStyle name="桁区切り" xfId="1" builtinId="6"/>
    <cellStyle name="桁区切り 2" xfId="3"/>
    <cellStyle name="標準" xfId="0" builtinId="0"/>
    <cellStyle name="標準 2" xfId="2"/>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430530</xdr:colOff>
      <xdr:row>21</xdr:row>
      <xdr:rowOff>171450</xdr:rowOff>
    </xdr:from>
    <xdr:to>
      <xdr:col>4</xdr:col>
      <xdr:colOff>809572</xdr:colOff>
      <xdr:row>26</xdr:row>
      <xdr:rowOff>104775</xdr:rowOff>
    </xdr:to>
    <xdr:sp macro="" textlink="">
      <xdr:nvSpPr>
        <xdr:cNvPr id="2" name="角丸四角形吹き出し 1"/>
        <xdr:cNvSpPr/>
      </xdr:nvSpPr>
      <xdr:spPr>
        <a:xfrm>
          <a:off x="4259580" y="4095750"/>
          <a:ext cx="1693492" cy="933450"/>
        </a:xfrm>
        <a:prstGeom prst="wedgeRoundRectCallout">
          <a:avLst>
            <a:gd name="adj1" fmla="val 32839"/>
            <a:gd name="adj2" fmla="val -94397"/>
            <a:gd name="adj3" fmla="val 16667"/>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643890</xdr:colOff>
      <xdr:row>22</xdr:row>
      <xdr:rowOff>76200</xdr:rowOff>
    </xdr:from>
    <xdr:to>
      <xdr:col>4</xdr:col>
      <xdr:colOff>674475</xdr:colOff>
      <xdr:row>25</xdr:row>
      <xdr:rowOff>142875</xdr:rowOff>
    </xdr:to>
    <xdr:sp macro="" textlink="">
      <xdr:nvSpPr>
        <xdr:cNvPr id="3" name="テキスト ボックス 2"/>
        <xdr:cNvSpPr txBox="1"/>
      </xdr:nvSpPr>
      <xdr:spPr>
        <a:xfrm>
          <a:off x="4472940" y="4200525"/>
          <a:ext cx="134503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この四半期計額を経費発生調書の該当期に算入</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0725150" cy="15455322"/>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10725150" cy="154553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ti.go.jp/information_2/publicoffer/jimusyori_manual.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view="pageBreakPreview" zoomScaleNormal="90" zoomScaleSheetLayoutView="100" workbookViewId="0">
      <pane ySplit="3" topLeftCell="A27" activePane="bottomLeft" state="frozen"/>
      <selection activeCell="S26" sqref="S26"/>
      <selection pane="bottomLeft" activeCell="A29" sqref="A29"/>
    </sheetView>
  </sheetViews>
  <sheetFormatPr defaultColWidth="9" defaultRowHeight="13.5"/>
  <cols>
    <col min="1" max="1" width="5.375" style="529" customWidth="1"/>
    <col min="2" max="2" width="11.625" style="530" bestFit="1" customWidth="1"/>
    <col min="3" max="3" width="5.125" style="530" customWidth="1"/>
    <col min="4" max="4" width="23.625" style="530" customWidth="1"/>
    <col min="5" max="6" width="9.125" style="530" customWidth="1"/>
    <col min="7" max="7" width="9.125" style="531" customWidth="1"/>
    <col min="8" max="8" width="64.875" style="532" customWidth="1"/>
    <col min="9" max="9" width="43.5" style="532" hidden="1" customWidth="1"/>
    <col min="10" max="10" width="8.125" style="481" customWidth="1"/>
    <col min="11" max="18" width="9" style="481"/>
    <col min="19" max="19" width="12.5" style="481" customWidth="1"/>
    <col min="20" max="16384" width="9" style="481"/>
  </cols>
  <sheetData>
    <row r="1" spans="1:11" ht="36" customHeight="1">
      <c r="A1" s="480" t="s">
        <v>510</v>
      </c>
      <c r="B1" s="480"/>
      <c r="C1" s="480"/>
      <c r="D1" s="480"/>
      <c r="E1" s="481"/>
      <c r="F1" s="481"/>
      <c r="G1" s="482"/>
      <c r="H1" s="483"/>
      <c r="I1" s="484"/>
      <c r="J1" s="484" t="s">
        <v>345</v>
      </c>
    </row>
    <row r="2" spans="1:11" ht="24">
      <c r="A2" s="481"/>
      <c r="B2" s="481" t="s">
        <v>525</v>
      </c>
      <c r="C2" s="480"/>
      <c r="D2" s="480"/>
      <c r="E2" s="481"/>
      <c r="F2" s="481"/>
      <c r="G2" s="482"/>
      <c r="H2" s="483"/>
      <c r="I2" s="484"/>
      <c r="J2" s="484"/>
    </row>
    <row r="3" spans="1:11" ht="50.25" customHeight="1">
      <c r="A3" s="485" t="s">
        <v>346</v>
      </c>
      <c r="B3" s="486" t="s">
        <v>347</v>
      </c>
      <c r="C3" s="753" t="s">
        <v>348</v>
      </c>
      <c r="D3" s="754"/>
      <c r="E3" s="486" t="s">
        <v>349</v>
      </c>
      <c r="F3" s="486" t="s">
        <v>350</v>
      </c>
      <c r="G3" s="486" t="s">
        <v>456</v>
      </c>
      <c r="H3" s="486" t="s">
        <v>467</v>
      </c>
      <c r="I3" s="487"/>
      <c r="J3" s="488" t="s">
        <v>351</v>
      </c>
      <c r="K3" s="489"/>
    </row>
    <row r="4" spans="1:11" ht="30" customHeight="1">
      <c r="A4" s="490">
        <v>1</v>
      </c>
      <c r="B4" s="491" t="s">
        <v>352</v>
      </c>
      <c r="C4" s="755" t="s">
        <v>353</v>
      </c>
      <c r="D4" s="756"/>
      <c r="E4" s="492" t="s">
        <v>354</v>
      </c>
      <c r="F4" s="492" t="s">
        <v>354</v>
      </c>
      <c r="G4" s="491" t="s">
        <v>457</v>
      </c>
      <c r="H4" s="493"/>
      <c r="I4" s="493"/>
      <c r="J4" s="494" t="s">
        <v>355</v>
      </c>
      <c r="K4" s="489"/>
    </row>
    <row r="5" spans="1:11" ht="30" customHeight="1">
      <c r="A5" s="490">
        <v>2</v>
      </c>
      <c r="B5" s="491" t="s">
        <v>356</v>
      </c>
      <c r="C5" s="755" t="s">
        <v>357</v>
      </c>
      <c r="D5" s="756"/>
      <c r="E5" s="492" t="s">
        <v>354</v>
      </c>
      <c r="F5" s="492" t="s">
        <v>354</v>
      </c>
      <c r="G5" s="491" t="s">
        <v>458</v>
      </c>
      <c r="H5" s="493"/>
      <c r="I5" s="493"/>
      <c r="J5" s="494" t="s">
        <v>355</v>
      </c>
      <c r="K5" s="489"/>
    </row>
    <row r="6" spans="1:11" ht="30" customHeight="1">
      <c r="A6" s="490">
        <v>3</v>
      </c>
      <c r="B6" s="491" t="s">
        <v>358</v>
      </c>
      <c r="C6" s="755" t="s">
        <v>359</v>
      </c>
      <c r="D6" s="756"/>
      <c r="E6" s="492" t="s">
        <v>354</v>
      </c>
      <c r="F6" s="492" t="s">
        <v>354</v>
      </c>
      <c r="G6" s="491" t="s">
        <v>457</v>
      </c>
      <c r="H6" s="493"/>
      <c r="I6" s="493"/>
      <c r="J6" s="494" t="s">
        <v>355</v>
      </c>
      <c r="K6" s="489"/>
    </row>
    <row r="7" spans="1:11" ht="30" customHeight="1">
      <c r="A7" s="490">
        <v>4</v>
      </c>
      <c r="B7" s="486" t="s">
        <v>503</v>
      </c>
      <c r="C7" s="743" t="s">
        <v>361</v>
      </c>
      <c r="D7" s="744"/>
      <c r="E7" s="488" t="s">
        <v>460</v>
      </c>
      <c r="F7" s="488" t="s">
        <v>460</v>
      </c>
      <c r="G7" s="488"/>
      <c r="H7" s="487"/>
      <c r="I7" s="487"/>
      <c r="J7" s="494" t="s">
        <v>355</v>
      </c>
      <c r="K7" s="489"/>
    </row>
    <row r="8" spans="1:11" ht="30" customHeight="1">
      <c r="A8" s="490">
        <v>5</v>
      </c>
      <c r="B8" s="491" t="s">
        <v>362</v>
      </c>
      <c r="C8" s="755" t="s">
        <v>363</v>
      </c>
      <c r="D8" s="756"/>
      <c r="E8" s="492" t="s">
        <v>354</v>
      </c>
      <c r="F8" s="492" t="s">
        <v>354</v>
      </c>
      <c r="G8" s="492" t="s">
        <v>457</v>
      </c>
      <c r="H8" s="495" t="s">
        <v>461</v>
      </c>
      <c r="I8" s="495"/>
      <c r="J8" s="494" t="s">
        <v>355</v>
      </c>
      <c r="K8" s="489"/>
    </row>
    <row r="9" spans="1:11" ht="30" customHeight="1">
      <c r="A9" s="490">
        <v>6</v>
      </c>
      <c r="B9" s="486" t="s">
        <v>364</v>
      </c>
      <c r="C9" s="743" t="s">
        <v>365</v>
      </c>
      <c r="D9" s="744"/>
      <c r="E9" s="488"/>
      <c r="F9" s="488"/>
      <c r="G9" s="488"/>
      <c r="H9" s="487" t="s">
        <v>372</v>
      </c>
      <c r="I9" s="487"/>
      <c r="J9" s="494" t="s">
        <v>355</v>
      </c>
      <c r="K9" s="489"/>
    </row>
    <row r="10" spans="1:11" ht="30" customHeight="1">
      <c r="A10" s="490">
        <v>7</v>
      </c>
      <c r="B10" s="486" t="s">
        <v>366</v>
      </c>
      <c r="C10" s="743" t="s">
        <v>367</v>
      </c>
      <c r="D10" s="744"/>
      <c r="E10" s="488"/>
      <c r="F10" s="488"/>
      <c r="G10" s="488"/>
      <c r="H10" s="487" t="s">
        <v>372</v>
      </c>
      <c r="I10" s="487"/>
      <c r="J10" s="494" t="s">
        <v>355</v>
      </c>
      <c r="K10" s="489"/>
    </row>
    <row r="11" spans="1:11" ht="30" customHeight="1">
      <c r="A11" s="490">
        <v>8</v>
      </c>
      <c r="B11" s="491" t="s">
        <v>368</v>
      </c>
      <c r="C11" s="755" t="s">
        <v>369</v>
      </c>
      <c r="D11" s="756"/>
      <c r="E11" s="492"/>
      <c r="F11" s="492" t="s">
        <v>354</v>
      </c>
      <c r="G11" s="492" t="s">
        <v>457</v>
      </c>
      <c r="H11" s="495" t="s">
        <v>462</v>
      </c>
      <c r="I11" s="495"/>
      <c r="J11" s="494" t="s">
        <v>355</v>
      </c>
      <c r="K11" s="489"/>
    </row>
    <row r="12" spans="1:11" ht="30" customHeight="1">
      <c r="A12" s="490">
        <v>9</v>
      </c>
      <c r="B12" s="486" t="s">
        <v>370</v>
      </c>
      <c r="C12" s="743" t="s">
        <v>371</v>
      </c>
      <c r="D12" s="744"/>
      <c r="E12" s="488"/>
      <c r="F12" s="488"/>
      <c r="G12" s="488"/>
      <c r="H12" s="487" t="s">
        <v>372</v>
      </c>
      <c r="I12" s="487"/>
      <c r="J12" s="494" t="s">
        <v>355</v>
      </c>
      <c r="K12" s="489"/>
    </row>
    <row r="13" spans="1:11" ht="30" customHeight="1">
      <c r="A13" s="490">
        <v>10</v>
      </c>
      <c r="B13" s="486" t="s">
        <v>373</v>
      </c>
      <c r="C13" s="743" t="s">
        <v>374</v>
      </c>
      <c r="D13" s="744"/>
      <c r="E13" s="488"/>
      <c r="F13" s="488"/>
      <c r="G13" s="488"/>
      <c r="H13" s="487" t="s">
        <v>372</v>
      </c>
      <c r="I13" s="487"/>
      <c r="J13" s="494" t="s">
        <v>355</v>
      </c>
      <c r="K13" s="489"/>
    </row>
    <row r="14" spans="1:11" ht="30" customHeight="1">
      <c r="A14" s="490">
        <v>11</v>
      </c>
      <c r="B14" s="486" t="s">
        <v>375</v>
      </c>
      <c r="C14" s="743" t="s">
        <v>376</v>
      </c>
      <c r="D14" s="744"/>
      <c r="E14" s="496"/>
      <c r="F14" s="496"/>
      <c r="G14" s="496"/>
      <c r="H14" s="487" t="s">
        <v>372</v>
      </c>
      <c r="I14" s="497"/>
      <c r="J14" s="494" t="s">
        <v>355</v>
      </c>
      <c r="K14" s="489"/>
    </row>
    <row r="15" spans="1:11" ht="30" customHeight="1">
      <c r="A15" s="490">
        <v>12</v>
      </c>
      <c r="B15" s="620" t="s">
        <v>377</v>
      </c>
      <c r="C15" s="746" t="s">
        <v>378</v>
      </c>
      <c r="D15" s="747"/>
      <c r="E15" s="621"/>
      <c r="F15" s="621"/>
      <c r="G15" s="621" t="s">
        <v>459</v>
      </c>
      <c r="H15" s="509" t="s">
        <v>379</v>
      </c>
      <c r="I15" s="495"/>
      <c r="J15" s="494" t="s">
        <v>355</v>
      </c>
      <c r="K15" s="489"/>
    </row>
    <row r="16" spans="1:11" ht="30" customHeight="1">
      <c r="A16" s="498">
        <v>13</v>
      </c>
      <c r="B16" s="641" t="s">
        <v>380</v>
      </c>
      <c r="C16" s="750" t="s">
        <v>381</v>
      </c>
      <c r="D16" s="751"/>
      <c r="E16" s="486"/>
      <c r="F16" s="486"/>
      <c r="G16" s="486"/>
      <c r="H16" s="487" t="s">
        <v>372</v>
      </c>
      <c r="I16" s="497"/>
      <c r="J16" s="494" t="s">
        <v>355</v>
      </c>
      <c r="K16" s="489"/>
    </row>
    <row r="17" spans="1:12" ht="30" customHeight="1">
      <c r="A17" s="499">
        <v>14</v>
      </c>
      <c r="B17" s="620" t="s">
        <v>382</v>
      </c>
      <c r="C17" s="746" t="s">
        <v>383</v>
      </c>
      <c r="D17" s="747"/>
      <c r="E17" s="621" t="s">
        <v>360</v>
      </c>
      <c r="F17" s="621" t="s">
        <v>360</v>
      </c>
      <c r="G17" s="621" t="s">
        <v>457</v>
      </c>
      <c r="H17" s="622" t="s">
        <v>384</v>
      </c>
      <c r="I17" s="500"/>
      <c r="J17" s="494" t="s">
        <v>355</v>
      </c>
      <c r="K17" s="489"/>
    </row>
    <row r="18" spans="1:12" ht="30" customHeight="1">
      <c r="A18" s="499">
        <v>15</v>
      </c>
      <c r="B18" s="491" t="s">
        <v>385</v>
      </c>
      <c r="C18" s="759" t="s">
        <v>386</v>
      </c>
      <c r="D18" s="760"/>
      <c r="E18" s="491" t="s">
        <v>354</v>
      </c>
      <c r="F18" s="491" t="s">
        <v>354</v>
      </c>
      <c r="G18" s="491" t="s">
        <v>457</v>
      </c>
      <c r="H18" s="495" t="s">
        <v>474</v>
      </c>
      <c r="I18" s="501"/>
      <c r="J18" s="494" t="s">
        <v>355</v>
      </c>
      <c r="K18" s="758"/>
    </row>
    <row r="19" spans="1:12" ht="30" customHeight="1">
      <c r="A19" s="499">
        <v>16</v>
      </c>
      <c r="B19" s="486" t="s">
        <v>387</v>
      </c>
      <c r="C19" s="743" t="s">
        <v>388</v>
      </c>
      <c r="D19" s="744"/>
      <c r="E19" s="488"/>
      <c r="F19" s="488"/>
      <c r="G19" s="488"/>
      <c r="H19" s="487" t="s">
        <v>372</v>
      </c>
      <c r="I19" s="501"/>
      <c r="J19" s="494" t="s">
        <v>355</v>
      </c>
      <c r="K19" s="758"/>
    </row>
    <row r="20" spans="1:12" ht="30" customHeight="1">
      <c r="A20" s="1114"/>
      <c r="B20" s="1115"/>
      <c r="C20" s="1116"/>
      <c r="D20" s="1116"/>
      <c r="E20" s="1117"/>
      <c r="F20" s="1117"/>
      <c r="G20" s="1117"/>
      <c r="H20" s="1116"/>
      <c r="I20" s="504"/>
      <c r="J20" s="1133"/>
      <c r="K20" s="757"/>
    </row>
    <row r="21" spans="1:12" ht="30" customHeight="1">
      <c r="A21" s="1118"/>
      <c r="B21" s="1119"/>
      <c r="C21" s="1120"/>
      <c r="D21" s="1120"/>
      <c r="E21" s="1121"/>
      <c r="F21" s="1121"/>
      <c r="G21" s="1121"/>
      <c r="H21" s="1120"/>
      <c r="I21" s="504"/>
      <c r="J21" s="1134"/>
      <c r="K21" s="757"/>
    </row>
    <row r="22" spans="1:12" ht="30" customHeight="1">
      <c r="A22" s="1118" t="s">
        <v>526</v>
      </c>
      <c r="B22" s="1121" t="s">
        <v>528</v>
      </c>
      <c r="C22" s="1120"/>
      <c r="D22" s="1120"/>
      <c r="E22" s="1121"/>
      <c r="F22" s="1121"/>
      <c r="G22" s="1121"/>
      <c r="H22" s="1120"/>
      <c r="I22" s="504"/>
      <c r="J22" s="609"/>
      <c r="K22" s="757"/>
    </row>
    <row r="23" spans="1:12" ht="30" customHeight="1">
      <c r="A23" s="506">
        <v>17</v>
      </c>
      <c r="B23" s="486" t="s">
        <v>511</v>
      </c>
      <c r="C23" s="743" t="s">
        <v>513</v>
      </c>
      <c r="D23" s="1122"/>
      <c r="E23" s="488" t="s">
        <v>516</v>
      </c>
      <c r="F23" s="488" t="s">
        <v>516</v>
      </c>
      <c r="G23" s="488" t="s">
        <v>522</v>
      </c>
      <c r="H23" s="487"/>
      <c r="I23" s="1112"/>
      <c r="J23" s="494" t="s">
        <v>524</v>
      </c>
      <c r="K23" s="758"/>
    </row>
    <row r="24" spans="1:12" ht="30" customHeight="1">
      <c r="A24" s="506">
        <v>18</v>
      </c>
      <c r="B24" s="486"/>
      <c r="C24" s="743" t="s">
        <v>512</v>
      </c>
      <c r="D24" s="1122"/>
      <c r="E24" s="488" t="s">
        <v>516</v>
      </c>
      <c r="F24" s="488" t="s">
        <v>516</v>
      </c>
      <c r="G24" s="488" t="s">
        <v>522</v>
      </c>
      <c r="H24" s="487"/>
      <c r="I24" s="1112"/>
      <c r="J24" s="494" t="s">
        <v>524</v>
      </c>
      <c r="K24" s="758"/>
    </row>
    <row r="25" spans="1:12" ht="30" customHeight="1">
      <c r="A25" s="499">
        <v>19</v>
      </c>
      <c r="B25" s="521" t="s">
        <v>514</v>
      </c>
      <c r="C25" s="1113" t="s">
        <v>515</v>
      </c>
      <c r="D25" s="1123"/>
      <c r="E25" s="502" t="s">
        <v>516</v>
      </c>
      <c r="F25" s="502" t="s">
        <v>516</v>
      </c>
      <c r="G25" s="502" t="s">
        <v>522</v>
      </c>
      <c r="H25" s="501"/>
      <c r="I25" s="1112"/>
      <c r="J25" s="494" t="s">
        <v>524</v>
      </c>
      <c r="K25" s="758"/>
    </row>
    <row r="26" spans="1:12" ht="30" customHeight="1">
      <c r="A26" s="1114"/>
      <c r="B26" s="1115"/>
      <c r="C26" s="1116"/>
      <c r="D26" s="1116"/>
      <c r="E26" s="1117"/>
      <c r="F26" s="1117"/>
      <c r="G26" s="1117"/>
      <c r="H26" s="1116"/>
      <c r="I26" s="504"/>
      <c r="J26" s="1133"/>
      <c r="K26" s="757"/>
    </row>
    <row r="27" spans="1:12" ht="30" customHeight="1">
      <c r="A27" s="1124" t="s">
        <v>526</v>
      </c>
      <c r="B27" s="1136" t="s">
        <v>527</v>
      </c>
      <c r="C27" s="504"/>
      <c r="D27" s="504"/>
      <c r="E27" s="503"/>
      <c r="F27" s="503"/>
      <c r="G27" s="503"/>
      <c r="H27" s="504"/>
      <c r="I27" s="504"/>
      <c r="J27" s="609"/>
      <c r="K27" s="757"/>
    </row>
    <row r="28" spans="1:12" ht="30" customHeight="1">
      <c r="A28" s="499">
        <v>20</v>
      </c>
      <c r="B28" s="621" t="s">
        <v>472</v>
      </c>
      <c r="C28" s="743" t="s">
        <v>473</v>
      </c>
      <c r="D28" s="744"/>
      <c r="E28" s="502" t="s">
        <v>354</v>
      </c>
      <c r="F28" s="502" t="s">
        <v>354</v>
      </c>
      <c r="G28" s="502" t="s">
        <v>458</v>
      </c>
      <c r="H28" s="487" t="s">
        <v>372</v>
      </c>
      <c r="I28" s="501"/>
      <c r="J28" s="494" t="s">
        <v>355</v>
      </c>
      <c r="K28" s="758"/>
    </row>
    <row r="29" spans="1:12" s="489" customFormat="1" ht="30.75" customHeight="1">
      <c r="A29" s="506">
        <v>21</v>
      </c>
      <c r="B29" s="621" t="s">
        <v>517</v>
      </c>
      <c r="C29" s="504" t="s">
        <v>518</v>
      </c>
      <c r="D29" s="504"/>
      <c r="E29" s="488" t="s">
        <v>519</v>
      </c>
      <c r="F29" s="488" t="s">
        <v>519</v>
      </c>
      <c r="G29" s="488" t="s">
        <v>520</v>
      </c>
      <c r="H29" s="504" t="s">
        <v>521</v>
      </c>
      <c r="I29" s="504"/>
      <c r="J29" s="494" t="s">
        <v>524</v>
      </c>
    </row>
    <row r="30" spans="1:12" ht="30.75" customHeight="1">
      <c r="A30" s="1126"/>
      <c r="B30" s="1115"/>
      <c r="C30" s="1127"/>
      <c r="D30" s="1127"/>
      <c r="E30" s="1115"/>
      <c r="F30" s="1115"/>
      <c r="G30" s="1115"/>
      <c r="H30" s="1115"/>
      <c r="I30" s="1135"/>
      <c r="J30" s="1117"/>
      <c r="K30" s="505"/>
      <c r="L30" s="489"/>
    </row>
    <row r="31" spans="1:12" ht="30" customHeight="1">
      <c r="A31" s="1124" t="s">
        <v>529</v>
      </c>
      <c r="B31" s="1128" t="s">
        <v>530</v>
      </c>
      <c r="C31" s="1129"/>
      <c r="D31" s="1130"/>
      <c r="E31" s="1125"/>
      <c r="F31" s="1125"/>
      <c r="G31" s="503"/>
      <c r="H31" s="504"/>
      <c r="I31" s="1135"/>
      <c r="J31" s="609"/>
      <c r="K31" s="505"/>
      <c r="L31" s="489"/>
    </row>
    <row r="32" spans="1:12" ht="30" customHeight="1">
      <c r="A32" s="506">
        <v>22</v>
      </c>
      <c r="B32" s="621" t="s">
        <v>389</v>
      </c>
      <c r="C32" s="748" t="s">
        <v>468</v>
      </c>
      <c r="D32" s="749"/>
      <c r="E32" s="502" t="s">
        <v>469</v>
      </c>
      <c r="F32" s="502" t="s">
        <v>470</v>
      </c>
      <c r="G32" s="488" t="s">
        <v>390</v>
      </c>
      <c r="H32" s="507" t="s">
        <v>471</v>
      </c>
      <c r="I32" s="507"/>
      <c r="J32" s="494" t="s">
        <v>355</v>
      </c>
      <c r="K32" s="505"/>
      <c r="L32" s="489"/>
    </row>
    <row r="33" spans="1:11" ht="30" customHeight="1">
      <c r="A33" s="506">
        <v>23</v>
      </c>
      <c r="B33" s="621" t="s">
        <v>389</v>
      </c>
      <c r="C33" s="748" t="s">
        <v>463</v>
      </c>
      <c r="D33" s="749"/>
      <c r="E33" s="502" t="s">
        <v>360</v>
      </c>
      <c r="F33" s="502" t="s">
        <v>360</v>
      </c>
      <c r="G33" s="488" t="s">
        <v>458</v>
      </c>
      <c r="H33" s="507" t="s">
        <v>464</v>
      </c>
      <c r="I33" s="487"/>
      <c r="J33" s="494" t="s">
        <v>355</v>
      </c>
      <c r="K33" s="489"/>
    </row>
    <row r="34" spans="1:11" ht="30" customHeight="1">
      <c r="A34" s="506">
        <v>24</v>
      </c>
      <c r="B34" s="621" t="s">
        <v>391</v>
      </c>
      <c r="C34" s="750" t="s">
        <v>392</v>
      </c>
      <c r="D34" s="751"/>
      <c r="E34" s="502" t="s">
        <v>360</v>
      </c>
      <c r="F34" s="502" t="s">
        <v>360</v>
      </c>
      <c r="G34" s="486" t="s">
        <v>390</v>
      </c>
      <c r="H34" s="507" t="s">
        <v>393</v>
      </c>
      <c r="I34" s="508"/>
      <c r="J34" s="494" t="s">
        <v>355</v>
      </c>
      <c r="K34" s="489"/>
    </row>
    <row r="35" spans="1:11" ht="30" customHeight="1">
      <c r="A35" s="506">
        <v>25</v>
      </c>
      <c r="B35" s="621" t="s">
        <v>394</v>
      </c>
      <c r="C35" s="750" t="s">
        <v>395</v>
      </c>
      <c r="D35" s="751"/>
      <c r="E35" s="486" t="s">
        <v>360</v>
      </c>
      <c r="F35" s="486" t="s">
        <v>360</v>
      </c>
      <c r="G35" s="486" t="s">
        <v>390</v>
      </c>
      <c r="H35" s="507"/>
      <c r="I35" s="507"/>
      <c r="J35" s="494" t="s">
        <v>355</v>
      </c>
    </row>
    <row r="36" spans="1:11" ht="159" customHeight="1">
      <c r="A36" s="506">
        <v>26</v>
      </c>
      <c r="B36" s="621" t="s">
        <v>396</v>
      </c>
      <c r="C36" s="752" t="s">
        <v>397</v>
      </c>
      <c r="D36" s="751"/>
      <c r="E36" s="486" t="s">
        <v>465</v>
      </c>
      <c r="F36" s="486" t="s">
        <v>360</v>
      </c>
      <c r="G36" s="486" t="s">
        <v>390</v>
      </c>
      <c r="H36" s="507" t="s">
        <v>398</v>
      </c>
      <c r="I36" s="509" t="s">
        <v>399</v>
      </c>
      <c r="J36" s="494" t="s">
        <v>355</v>
      </c>
    </row>
    <row r="37" spans="1:11" ht="30" customHeight="1">
      <c r="A37" s="506">
        <v>27</v>
      </c>
      <c r="B37" s="621" t="s">
        <v>400</v>
      </c>
      <c r="C37" s="510"/>
      <c r="D37" s="507" t="s">
        <v>401</v>
      </c>
      <c r="E37" s="486" t="s">
        <v>465</v>
      </c>
      <c r="F37" s="486" t="s">
        <v>360</v>
      </c>
      <c r="G37" s="486" t="s">
        <v>390</v>
      </c>
      <c r="H37" s="507" t="s">
        <v>402</v>
      </c>
      <c r="I37" s="511"/>
      <c r="J37" s="494" t="s">
        <v>355</v>
      </c>
    </row>
    <row r="38" spans="1:11" ht="35.25" customHeight="1">
      <c r="A38" s="506">
        <v>28</v>
      </c>
      <c r="B38" s="621" t="s">
        <v>403</v>
      </c>
      <c r="C38" s="1131"/>
      <c r="D38" s="507" t="s">
        <v>404</v>
      </c>
      <c r="E38" s="486" t="s">
        <v>465</v>
      </c>
      <c r="F38" s="486" t="s">
        <v>405</v>
      </c>
      <c r="G38" s="486" t="s">
        <v>390</v>
      </c>
      <c r="H38" s="508" t="s">
        <v>406</v>
      </c>
      <c r="I38" s="511"/>
      <c r="J38" s="494" t="s">
        <v>407</v>
      </c>
    </row>
    <row r="39" spans="1:11" ht="170.25" customHeight="1">
      <c r="A39" s="506">
        <v>29</v>
      </c>
      <c r="B39" s="621" t="s">
        <v>412</v>
      </c>
      <c r="C39" s="745" t="s">
        <v>408</v>
      </c>
      <c r="D39" s="745"/>
      <c r="E39" s="486" t="s">
        <v>465</v>
      </c>
      <c r="F39" s="486" t="s">
        <v>405</v>
      </c>
      <c r="G39" s="486" t="s">
        <v>390</v>
      </c>
      <c r="H39" s="509" t="s">
        <v>523</v>
      </c>
      <c r="I39" s="509" t="s">
        <v>409</v>
      </c>
      <c r="J39" s="494" t="s">
        <v>407</v>
      </c>
      <c r="K39" s="623"/>
    </row>
    <row r="40" spans="1:11" ht="256.5">
      <c r="A40" s="512"/>
      <c r="B40" s="1132"/>
      <c r="C40" s="513"/>
      <c r="D40" s="514"/>
      <c r="E40" s="515"/>
      <c r="F40" s="515"/>
      <c r="G40" s="515"/>
      <c r="H40" s="516" t="s">
        <v>410</v>
      </c>
      <c r="I40" s="517"/>
      <c r="J40" s="518"/>
      <c r="K40" s="624"/>
    </row>
    <row r="41" spans="1:11" ht="105" customHeight="1">
      <c r="A41" s="499"/>
      <c r="B41" s="1131"/>
      <c r="C41" s="519"/>
      <c r="D41" s="520"/>
      <c r="E41" s="521"/>
      <c r="F41" s="521"/>
      <c r="G41" s="521"/>
      <c r="H41" s="522" t="s">
        <v>411</v>
      </c>
      <c r="I41" s="523"/>
      <c r="J41" s="524"/>
    </row>
    <row r="42" spans="1:11" ht="30" customHeight="1">
      <c r="A42" s="490">
        <v>30</v>
      </c>
      <c r="B42" s="488" t="s">
        <v>452</v>
      </c>
      <c r="C42" s="527" t="s">
        <v>417</v>
      </c>
      <c r="D42" s="478"/>
      <c r="E42" s="486" t="s">
        <v>465</v>
      </c>
      <c r="F42" s="486" t="s">
        <v>405</v>
      </c>
      <c r="G42" s="486" t="s">
        <v>390</v>
      </c>
      <c r="H42" s="528"/>
      <c r="I42" s="528"/>
      <c r="J42" s="494" t="s">
        <v>407</v>
      </c>
      <c r="K42" s="624"/>
    </row>
    <row r="43" spans="1:11" ht="30" customHeight="1">
      <c r="A43" s="499">
        <v>31</v>
      </c>
      <c r="B43" s="621" t="s">
        <v>416</v>
      </c>
      <c r="C43" s="746" t="s">
        <v>509</v>
      </c>
      <c r="D43" s="747"/>
      <c r="E43" s="486" t="s">
        <v>465</v>
      </c>
      <c r="F43" s="486" t="s">
        <v>405</v>
      </c>
      <c r="G43" s="486" t="s">
        <v>390</v>
      </c>
      <c r="H43" s="509" t="s">
        <v>466</v>
      </c>
      <c r="I43" s="526"/>
      <c r="J43" s="494" t="s">
        <v>407</v>
      </c>
      <c r="K43" s="624"/>
    </row>
    <row r="44" spans="1:11" ht="42" customHeight="1">
      <c r="A44" s="499">
        <v>32</v>
      </c>
      <c r="B44" s="621" t="s">
        <v>453</v>
      </c>
      <c r="C44" s="743" t="s">
        <v>413</v>
      </c>
      <c r="D44" s="744"/>
      <c r="E44" s="486" t="s">
        <v>465</v>
      </c>
      <c r="F44" s="486" t="s">
        <v>405</v>
      </c>
      <c r="G44" s="486" t="s">
        <v>390</v>
      </c>
      <c r="H44" s="508" t="s">
        <v>414</v>
      </c>
      <c r="I44" s="525" t="s">
        <v>415</v>
      </c>
      <c r="J44" s="494" t="s">
        <v>407</v>
      </c>
      <c r="K44" s="624"/>
    </row>
    <row r="45" spans="1:11" ht="20.100000000000001" customHeight="1">
      <c r="B45" s="664"/>
    </row>
    <row r="46" spans="1:11" s="529" customFormat="1" ht="20.100000000000001" customHeight="1">
      <c r="B46" s="665"/>
      <c r="C46" s="530"/>
      <c r="D46" s="530"/>
      <c r="E46" s="530"/>
      <c r="F46" s="530"/>
      <c r="G46" s="531"/>
      <c r="H46" s="532"/>
      <c r="I46" s="532"/>
      <c r="J46" s="481"/>
    </row>
    <row r="47" spans="1:11" s="529" customFormat="1" ht="20.100000000000001" customHeight="1">
      <c r="B47" s="665"/>
      <c r="C47" s="530"/>
      <c r="D47" s="530"/>
      <c r="E47" s="530"/>
      <c r="F47" s="530"/>
      <c r="G47" s="531"/>
      <c r="H47" s="532"/>
      <c r="I47" s="532"/>
      <c r="J47" s="481"/>
    </row>
    <row r="48" spans="1:11" s="529" customFormat="1" ht="20.100000000000001" customHeight="1">
      <c r="B48" s="665"/>
      <c r="C48" s="530"/>
      <c r="D48" s="530"/>
      <c r="E48" s="530"/>
      <c r="F48" s="530"/>
      <c r="G48" s="531"/>
      <c r="H48" s="532"/>
      <c r="I48" s="532"/>
      <c r="J48" s="481"/>
      <c r="K48" s="757"/>
    </row>
    <row r="49" spans="2:11" s="529" customFormat="1" ht="20.100000000000001" customHeight="1">
      <c r="B49" s="665"/>
      <c r="C49" s="530"/>
      <c r="D49" s="530"/>
      <c r="E49" s="530"/>
      <c r="F49" s="530"/>
      <c r="G49" s="531"/>
      <c r="H49" s="532"/>
      <c r="I49" s="532"/>
      <c r="J49" s="481"/>
      <c r="K49" s="757"/>
    </row>
    <row r="50" spans="2:11" s="529" customFormat="1" ht="20.100000000000001" customHeight="1">
      <c r="B50" s="665"/>
      <c r="C50" s="530"/>
      <c r="D50" s="530"/>
      <c r="E50" s="530"/>
      <c r="F50" s="530"/>
      <c r="G50" s="531"/>
      <c r="H50" s="532"/>
      <c r="I50" s="532"/>
      <c r="J50" s="481"/>
      <c r="K50" s="757"/>
    </row>
    <row r="51" spans="2:11">
      <c r="B51" s="665"/>
    </row>
    <row r="52" spans="2:11">
      <c r="B52" s="665"/>
      <c r="C52" s="742"/>
      <c r="D52" s="742"/>
      <c r="E52" s="742"/>
    </row>
    <row r="53" spans="2:11">
      <c r="B53" s="665"/>
      <c r="C53" s="742"/>
      <c r="D53" s="742"/>
      <c r="E53" s="742"/>
    </row>
    <row r="54" spans="2:11">
      <c r="B54" s="665"/>
      <c r="C54" s="742"/>
      <c r="D54" s="742"/>
      <c r="E54" s="742"/>
    </row>
    <row r="55" spans="2:11">
      <c r="C55" s="742"/>
      <c r="D55" s="742"/>
      <c r="E55" s="742"/>
    </row>
    <row r="56" spans="2:11">
      <c r="C56" s="742"/>
      <c r="D56" s="742"/>
      <c r="E56" s="742"/>
    </row>
    <row r="57" spans="2:11">
      <c r="C57" s="742"/>
      <c r="D57" s="742"/>
      <c r="E57" s="742"/>
    </row>
    <row r="58" spans="2:11">
      <c r="C58" s="742"/>
      <c r="D58" s="742"/>
      <c r="E58" s="742"/>
    </row>
    <row r="59" spans="2:11">
      <c r="C59" s="742"/>
      <c r="D59" s="742"/>
      <c r="E59" s="742"/>
    </row>
    <row r="60" spans="2:11">
      <c r="C60" s="742"/>
      <c r="D60" s="742"/>
      <c r="E60" s="742"/>
    </row>
    <row r="61" spans="2:11">
      <c r="C61" s="742"/>
      <c r="D61" s="742"/>
      <c r="E61" s="742"/>
    </row>
    <row r="62" spans="2:11">
      <c r="C62" s="742"/>
      <c r="D62" s="742"/>
      <c r="E62" s="742"/>
    </row>
    <row r="63" spans="2:11">
      <c r="C63" s="742"/>
      <c r="D63" s="742"/>
      <c r="E63" s="742"/>
    </row>
    <row r="64" spans="2:11">
      <c r="C64" s="742"/>
      <c r="D64" s="742"/>
      <c r="E64" s="742"/>
    </row>
    <row r="65" spans="3:5">
      <c r="C65" s="742"/>
      <c r="D65" s="742"/>
      <c r="E65" s="742"/>
    </row>
    <row r="66" spans="3:5">
      <c r="C66" s="742"/>
      <c r="D66" s="742"/>
      <c r="E66" s="742"/>
    </row>
    <row r="67" spans="3:5">
      <c r="C67" s="742"/>
      <c r="D67" s="742"/>
      <c r="E67" s="742"/>
    </row>
    <row r="68" spans="3:5">
      <c r="C68" s="742"/>
      <c r="D68" s="742"/>
      <c r="E68" s="742"/>
    </row>
  </sheetData>
  <mergeCells count="33">
    <mergeCell ref="K48:K50"/>
    <mergeCell ref="C30:D30"/>
    <mergeCell ref="K18:K28"/>
    <mergeCell ref="C8:D8"/>
    <mergeCell ref="C28:D28"/>
    <mergeCell ref="C9:D9"/>
    <mergeCell ref="C10:D10"/>
    <mergeCell ref="C11:D11"/>
    <mergeCell ref="C12:D12"/>
    <mergeCell ref="C13:D13"/>
    <mergeCell ref="C14:D14"/>
    <mergeCell ref="C15:D15"/>
    <mergeCell ref="C16:D16"/>
    <mergeCell ref="C17:D17"/>
    <mergeCell ref="C18:D18"/>
    <mergeCell ref="C3:D3"/>
    <mergeCell ref="C4:D4"/>
    <mergeCell ref="C5:D5"/>
    <mergeCell ref="C6:D6"/>
    <mergeCell ref="C7:D7"/>
    <mergeCell ref="C52:E68"/>
    <mergeCell ref="C19:D19"/>
    <mergeCell ref="C39:D39"/>
    <mergeCell ref="C44:D44"/>
    <mergeCell ref="C43:D43"/>
    <mergeCell ref="C31:D31"/>
    <mergeCell ref="C32:D32"/>
    <mergeCell ref="C33:D33"/>
    <mergeCell ref="C34:D34"/>
    <mergeCell ref="C35:D35"/>
    <mergeCell ref="C36:D36"/>
    <mergeCell ref="C23:D23"/>
    <mergeCell ref="C24:D24"/>
  </mergeCells>
  <phoneticPr fontId="3"/>
  <hyperlinks>
    <hyperlink ref="I44" r:id="rId1"/>
  </hyperlinks>
  <pageMargins left="0.70866141732283472" right="0.19685039370078741" top="0.43307086614173229" bottom="0.39370078740157483" header="0.19685039370078741" footer="0.19685039370078741"/>
  <pageSetup paperSize="9" scale="90"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opLeftCell="A4" zoomScaleNormal="70" workbookViewId="0">
      <selection activeCell="C45" sqref="C45:E61"/>
    </sheetView>
  </sheetViews>
  <sheetFormatPr defaultRowHeight="13.5"/>
  <cols>
    <col min="1" max="1" width="32.625" style="397" customWidth="1"/>
    <col min="2" max="2" width="58.375" style="397" customWidth="1"/>
    <col min="3" max="3" width="26.125" style="399" customWidth="1"/>
    <col min="4" max="4" width="33.125" style="399" customWidth="1"/>
    <col min="5" max="5" width="15.875" style="399" customWidth="1"/>
    <col min="6" max="6" width="14.125" style="399" customWidth="1"/>
    <col min="7" max="7" width="16.625" style="399" customWidth="1"/>
    <col min="8" max="8" width="15.125" style="399" customWidth="1"/>
    <col min="9" max="11" width="12.25" style="399" customWidth="1"/>
    <col min="12" max="12" width="15.875" style="399" customWidth="1"/>
    <col min="13" max="13" width="23.375" style="399" customWidth="1"/>
    <col min="14" max="18" width="9" style="399"/>
    <col min="19" max="19" width="12.5" style="399" customWidth="1"/>
    <col min="20" max="256" width="9" style="399"/>
    <col min="257" max="257" width="32.625" style="399" customWidth="1"/>
    <col min="258" max="258" width="58.375" style="399" customWidth="1"/>
    <col min="259" max="259" width="26.125" style="399" customWidth="1"/>
    <col min="260" max="260" width="33.125" style="399" customWidth="1"/>
    <col min="261" max="261" width="15.875" style="399" customWidth="1"/>
    <col min="262" max="262" width="14.125" style="399" customWidth="1"/>
    <col min="263" max="263" width="16.625" style="399" customWidth="1"/>
    <col min="264" max="264" width="15.125" style="399" customWidth="1"/>
    <col min="265" max="267" width="12.25" style="399" customWidth="1"/>
    <col min="268" max="268" width="15.875" style="399" customWidth="1"/>
    <col min="269" max="269" width="23.375" style="399" customWidth="1"/>
    <col min="270" max="512" width="9" style="399"/>
    <col min="513" max="513" width="32.625" style="399" customWidth="1"/>
    <col min="514" max="514" width="58.375" style="399" customWidth="1"/>
    <col min="515" max="515" width="26.125" style="399" customWidth="1"/>
    <col min="516" max="516" width="33.125" style="399" customWidth="1"/>
    <col min="517" max="517" width="15.875" style="399" customWidth="1"/>
    <col min="518" max="518" width="14.125" style="399" customWidth="1"/>
    <col min="519" max="519" width="16.625" style="399" customWidth="1"/>
    <col min="520" max="520" width="15.125" style="399" customWidth="1"/>
    <col min="521" max="523" width="12.25" style="399" customWidth="1"/>
    <col min="524" max="524" width="15.875" style="399" customWidth="1"/>
    <col min="525" max="525" width="23.375" style="399" customWidth="1"/>
    <col min="526" max="768" width="9" style="399"/>
    <col min="769" max="769" width="32.625" style="399" customWidth="1"/>
    <col min="770" max="770" width="58.375" style="399" customWidth="1"/>
    <col min="771" max="771" width="26.125" style="399" customWidth="1"/>
    <col min="772" max="772" width="33.125" style="399" customWidth="1"/>
    <col min="773" max="773" width="15.875" style="399" customWidth="1"/>
    <col min="774" max="774" width="14.125" style="399" customWidth="1"/>
    <col min="775" max="775" width="16.625" style="399" customWidth="1"/>
    <col min="776" max="776" width="15.125" style="399" customWidth="1"/>
    <col min="777" max="779" width="12.25" style="399" customWidth="1"/>
    <col min="780" max="780" width="15.875" style="399" customWidth="1"/>
    <col min="781" max="781" width="23.375" style="399" customWidth="1"/>
    <col min="782" max="1024" width="9" style="399"/>
    <col min="1025" max="1025" width="32.625" style="399" customWidth="1"/>
    <col min="1026" max="1026" width="58.375" style="399" customWidth="1"/>
    <col min="1027" max="1027" width="26.125" style="399" customWidth="1"/>
    <col min="1028" max="1028" width="33.125" style="399" customWidth="1"/>
    <col min="1029" max="1029" width="15.875" style="399" customWidth="1"/>
    <col min="1030" max="1030" width="14.125" style="399" customWidth="1"/>
    <col min="1031" max="1031" width="16.625" style="399" customWidth="1"/>
    <col min="1032" max="1032" width="15.125" style="399" customWidth="1"/>
    <col min="1033" max="1035" width="12.25" style="399" customWidth="1"/>
    <col min="1036" max="1036" width="15.875" style="399" customWidth="1"/>
    <col min="1037" max="1037" width="23.375" style="399" customWidth="1"/>
    <col min="1038" max="1280" width="9" style="399"/>
    <col min="1281" max="1281" width="32.625" style="399" customWidth="1"/>
    <col min="1282" max="1282" width="58.375" style="399" customWidth="1"/>
    <col min="1283" max="1283" width="26.125" style="399" customWidth="1"/>
    <col min="1284" max="1284" width="33.125" style="399" customWidth="1"/>
    <col min="1285" max="1285" width="15.875" style="399" customWidth="1"/>
    <col min="1286" max="1286" width="14.125" style="399" customWidth="1"/>
    <col min="1287" max="1287" width="16.625" style="399" customWidth="1"/>
    <col min="1288" max="1288" width="15.125" style="399" customWidth="1"/>
    <col min="1289" max="1291" width="12.25" style="399" customWidth="1"/>
    <col min="1292" max="1292" width="15.875" style="399" customWidth="1"/>
    <col min="1293" max="1293" width="23.375" style="399" customWidth="1"/>
    <col min="1294" max="1536" width="9" style="399"/>
    <col min="1537" max="1537" width="32.625" style="399" customWidth="1"/>
    <col min="1538" max="1538" width="58.375" style="399" customWidth="1"/>
    <col min="1539" max="1539" width="26.125" style="399" customWidth="1"/>
    <col min="1540" max="1540" width="33.125" style="399" customWidth="1"/>
    <col min="1541" max="1541" width="15.875" style="399" customWidth="1"/>
    <col min="1542" max="1542" width="14.125" style="399" customWidth="1"/>
    <col min="1543" max="1543" width="16.625" style="399" customWidth="1"/>
    <col min="1544" max="1544" width="15.125" style="399" customWidth="1"/>
    <col min="1545" max="1547" width="12.25" style="399" customWidth="1"/>
    <col min="1548" max="1548" width="15.875" style="399" customWidth="1"/>
    <col min="1549" max="1549" width="23.375" style="399" customWidth="1"/>
    <col min="1550" max="1792" width="9" style="399"/>
    <col min="1793" max="1793" width="32.625" style="399" customWidth="1"/>
    <col min="1794" max="1794" width="58.375" style="399" customWidth="1"/>
    <col min="1795" max="1795" width="26.125" style="399" customWidth="1"/>
    <col min="1796" max="1796" width="33.125" style="399" customWidth="1"/>
    <col min="1797" max="1797" width="15.875" style="399" customWidth="1"/>
    <col min="1798" max="1798" width="14.125" style="399" customWidth="1"/>
    <col min="1799" max="1799" width="16.625" style="399" customWidth="1"/>
    <col min="1800" max="1800" width="15.125" style="399" customWidth="1"/>
    <col min="1801" max="1803" width="12.25" style="399" customWidth="1"/>
    <col min="1804" max="1804" width="15.875" style="399" customWidth="1"/>
    <col min="1805" max="1805" width="23.375" style="399" customWidth="1"/>
    <col min="1806" max="2048" width="9" style="399"/>
    <col min="2049" max="2049" width="32.625" style="399" customWidth="1"/>
    <col min="2050" max="2050" width="58.375" style="399" customWidth="1"/>
    <col min="2051" max="2051" width="26.125" style="399" customWidth="1"/>
    <col min="2052" max="2052" width="33.125" style="399" customWidth="1"/>
    <col min="2053" max="2053" width="15.875" style="399" customWidth="1"/>
    <col min="2054" max="2054" width="14.125" style="399" customWidth="1"/>
    <col min="2055" max="2055" width="16.625" style="399" customWidth="1"/>
    <col min="2056" max="2056" width="15.125" style="399" customWidth="1"/>
    <col min="2057" max="2059" width="12.25" style="399" customWidth="1"/>
    <col min="2060" max="2060" width="15.875" style="399" customWidth="1"/>
    <col min="2061" max="2061" width="23.375" style="399" customWidth="1"/>
    <col min="2062" max="2304" width="9" style="399"/>
    <col min="2305" max="2305" width="32.625" style="399" customWidth="1"/>
    <col min="2306" max="2306" width="58.375" style="399" customWidth="1"/>
    <col min="2307" max="2307" width="26.125" style="399" customWidth="1"/>
    <col min="2308" max="2308" width="33.125" style="399" customWidth="1"/>
    <col min="2309" max="2309" width="15.875" style="399" customWidth="1"/>
    <col min="2310" max="2310" width="14.125" style="399" customWidth="1"/>
    <col min="2311" max="2311" width="16.625" style="399" customWidth="1"/>
    <col min="2312" max="2312" width="15.125" style="399" customWidth="1"/>
    <col min="2313" max="2315" width="12.25" style="399" customWidth="1"/>
    <col min="2316" max="2316" width="15.875" style="399" customWidth="1"/>
    <col min="2317" max="2317" width="23.375" style="399" customWidth="1"/>
    <col min="2318" max="2560" width="9" style="399"/>
    <col min="2561" max="2561" width="32.625" style="399" customWidth="1"/>
    <col min="2562" max="2562" width="58.375" style="399" customWidth="1"/>
    <col min="2563" max="2563" width="26.125" style="399" customWidth="1"/>
    <col min="2564" max="2564" width="33.125" style="399" customWidth="1"/>
    <col min="2565" max="2565" width="15.875" style="399" customWidth="1"/>
    <col min="2566" max="2566" width="14.125" style="399" customWidth="1"/>
    <col min="2567" max="2567" width="16.625" style="399" customWidth="1"/>
    <col min="2568" max="2568" width="15.125" style="399" customWidth="1"/>
    <col min="2569" max="2571" width="12.25" style="399" customWidth="1"/>
    <col min="2572" max="2572" width="15.875" style="399" customWidth="1"/>
    <col min="2573" max="2573" width="23.375" style="399" customWidth="1"/>
    <col min="2574" max="2816" width="9" style="399"/>
    <col min="2817" max="2817" width="32.625" style="399" customWidth="1"/>
    <col min="2818" max="2818" width="58.375" style="399" customWidth="1"/>
    <col min="2819" max="2819" width="26.125" style="399" customWidth="1"/>
    <col min="2820" max="2820" width="33.125" style="399" customWidth="1"/>
    <col min="2821" max="2821" width="15.875" style="399" customWidth="1"/>
    <col min="2822" max="2822" width="14.125" style="399" customWidth="1"/>
    <col min="2823" max="2823" width="16.625" style="399" customWidth="1"/>
    <col min="2824" max="2824" width="15.125" style="399" customWidth="1"/>
    <col min="2825" max="2827" width="12.25" style="399" customWidth="1"/>
    <col min="2828" max="2828" width="15.875" style="399" customWidth="1"/>
    <col min="2829" max="2829" width="23.375" style="399" customWidth="1"/>
    <col min="2830" max="3072" width="9" style="399"/>
    <col min="3073" max="3073" width="32.625" style="399" customWidth="1"/>
    <col min="3074" max="3074" width="58.375" style="399" customWidth="1"/>
    <col min="3075" max="3075" width="26.125" style="399" customWidth="1"/>
    <col min="3076" max="3076" width="33.125" style="399" customWidth="1"/>
    <col min="3077" max="3077" width="15.875" style="399" customWidth="1"/>
    <col min="3078" max="3078" width="14.125" style="399" customWidth="1"/>
    <col min="3079" max="3079" width="16.625" style="399" customWidth="1"/>
    <col min="3080" max="3080" width="15.125" style="399" customWidth="1"/>
    <col min="3081" max="3083" width="12.25" style="399" customWidth="1"/>
    <col min="3084" max="3084" width="15.875" style="399" customWidth="1"/>
    <col min="3085" max="3085" width="23.375" style="399" customWidth="1"/>
    <col min="3086" max="3328" width="9" style="399"/>
    <col min="3329" max="3329" width="32.625" style="399" customWidth="1"/>
    <col min="3330" max="3330" width="58.375" style="399" customWidth="1"/>
    <col min="3331" max="3331" width="26.125" style="399" customWidth="1"/>
    <col min="3332" max="3332" width="33.125" style="399" customWidth="1"/>
    <col min="3333" max="3333" width="15.875" style="399" customWidth="1"/>
    <col min="3334" max="3334" width="14.125" style="399" customWidth="1"/>
    <col min="3335" max="3335" width="16.625" style="399" customWidth="1"/>
    <col min="3336" max="3336" width="15.125" style="399" customWidth="1"/>
    <col min="3337" max="3339" width="12.25" style="399" customWidth="1"/>
    <col min="3340" max="3340" width="15.875" style="399" customWidth="1"/>
    <col min="3341" max="3341" width="23.375" style="399" customWidth="1"/>
    <col min="3342" max="3584" width="9" style="399"/>
    <col min="3585" max="3585" width="32.625" style="399" customWidth="1"/>
    <col min="3586" max="3586" width="58.375" style="399" customWidth="1"/>
    <col min="3587" max="3587" width="26.125" style="399" customWidth="1"/>
    <col min="3588" max="3588" width="33.125" style="399" customWidth="1"/>
    <col min="3589" max="3589" width="15.875" style="399" customWidth="1"/>
    <col min="3590" max="3590" width="14.125" style="399" customWidth="1"/>
    <col min="3591" max="3591" width="16.625" style="399" customWidth="1"/>
    <col min="3592" max="3592" width="15.125" style="399" customWidth="1"/>
    <col min="3593" max="3595" width="12.25" style="399" customWidth="1"/>
    <col min="3596" max="3596" width="15.875" style="399" customWidth="1"/>
    <col min="3597" max="3597" width="23.375" style="399" customWidth="1"/>
    <col min="3598" max="3840" width="9" style="399"/>
    <col min="3841" max="3841" width="32.625" style="399" customWidth="1"/>
    <col min="3842" max="3842" width="58.375" style="399" customWidth="1"/>
    <col min="3843" max="3843" width="26.125" style="399" customWidth="1"/>
    <col min="3844" max="3844" width="33.125" style="399" customWidth="1"/>
    <col min="3845" max="3845" width="15.875" style="399" customWidth="1"/>
    <col min="3846" max="3846" width="14.125" style="399" customWidth="1"/>
    <col min="3847" max="3847" width="16.625" style="399" customWidth="1"/>
    <col min="3848" max="3848" width="15.125" style="399" customWidth="1"/>
    <col min="3849" max="3851" width="12.25" style="399" customWidth="1"/>
    <col min="3852" max="3852" width="15.875" style="399" customWidth="1"/>
    <col min="3853" max="3853" width="23.375" style="399" customWidth="1"/>
    <col min="3854" max="4096" width="9" style="399"/>
    <col min="4097" max="4097" width="32.625" style="399" customWidth="1"/>
    <col min="4098" max="4098" width="58.375" style="399" customWidth="1"/>
    <col min="4099" max="4099" width="26.125" style="399" customWidth="1"/>
    <col min="4100" max="4100" width="33.125" style="399" customWidth="1"/>
    <col min="4101" max="4101" width="15.875" style="399" customWidth="1"/>
    <col min="4102" max="4102" width="14.125" style="399" customWidth="1"/>
    <col min="4103" max="4103" width="16.625" style="399" customWidth="1"/>
    <col min="4104" max="4104" width="15.125" style="399" customWidth="1"/>
    <col min="4105" max="4107" width="12.25" style="399" customWidth="1"/>
    <col min="4108" max="4108" width="15.875" style="399" customWidth="1"/>
    <col min="4109" max="4109" width="23.375" style="399" customWidth="1"/>
    <col min="4110" max="4352" width="9" style="399"/>
    <col min="4353" max="4353" width="32.625" style="399" customWidth="1"/>
    <col min="4354" max="4354" width="58.375" style="399" customWidth="1"/>
    <col min="4355" max="4355" width="26.125" style="399" customWidth="1"/>
    <col min="4356" max="4356" width="33.125" style="399" customWidth="1"/>
    <col min="4357" max="4357" width="15.875" style="399" customWidth="1"/>
    <col min="4358" max="4358" width="14.125" style="399" customWidth="1"/>
    <col min="4359" max="4359" width="16.625" style="399" customWidth="1"/>
    <col min="4360" max="4360" width="15.125" style="399" customWidth="1"/>
    <col min="4361" max="4363" width="12.25" style="399" customWidth="1"/>
    <col min="4364" max="4364" width="15.875" style="399" customWidth="1"/>
    <col min="4365" max="4365" width="23.375" style="399" customWidth="1"/>
    <col min="4366" max="4608" width="9" style="399"/>
    <col min="4609" max="4609" width="32.625" style="399" customWidth="1"/>
    <col min="4610" max="4610" width="58.375" style="399" customWidth="1"/>
    <col min="4611" max="4611" width="26.125" style="399" customWidth="1"/>
    <col min="4612" max="4612" width="33.125" style="399" customWidth="1"/>
    <col min="4613" max="4613" width="15.875" style="399" customWidth="1"/>
    <col min="4614" max="4614" width="14.125" style="399" customWidth="1"/>
    <col min="4615" max="4615" width="16.625" style="399" customWidth="1"/>
    <col min="4616" max="4616" width="15.125" style="399" customWidth="1"/>
    <col min="4617" max="4619" width="12.25" style="399" customWidth="1"/>
    <col min="4620" max="4620" width="15.875" style="399" customWidth="1"/>
    <col min="4621" max="4621" width="23.375" style="399" customWidth="1"/>
    <col min="4622" max="4864" width="9" style="399"/>
    <col min="4865" max="4865" width="32.625" style="399" customWidth="1"/>
    <col min="4866" max="4866" width="58.375" style="399" customWidth="1"/>
    <col min="4867" max="4867" width="26.125" style="399" customWidth="1"/>
    <col min="4868" max="4868" width="33.125" style="399" customWidth="1"/>
    <col min="4869" max="4869" width="15.875" style="399" customWidth="1"/>
    <col min="4870" max="4870" width="14.125" style="399" customWidth="1"/>
    <col min="4871" max="4871" width="16.625" style="399" customWidth="1"/>
    <col min="4872" max="4872" width="15.125" style="399" customWidth="1"/>
    <col min="4873" max="4875" width="12.25" style="399" customWidth="1"/>
    <col min="4876" max="4876" width="15.875" style="399" customWidth="1"/>
    <col min="4877" max="4877" width="23.375" style="399" customWidth="1"/>
    <col min="4878" max="5120" width="9" style="399"/>
    <col min="5121" max="5121" width="32.625" style="399" customWidth="1"/>
    <col min="5122" max="5122" width="58.375" style="399" customWidth="1"/>
    <col min="5123" max="5123" width="26.125" style="399" customWidth="1"/>
    <col min="5124" max="5124" width="33.125" style="399" customWidth="1"/>
    <col min="5125" max="5125" width="15.875" style="399" customWidth="1"/>
    <col min="5126" max="5126" width="14.125" style="399" customWidth="1"/>
    <col min="5127" max="5127" width="16.625" style="399" customWidth="1"/>
    <col min="5128" max="5128" width="15.125" style="399" customWidth="1"/>
    <col min="5129" max="5131" width="12.25" style="399" customWidth="1"/>
    <col min="5132" max="5132" width="15.875" style="399" customWidth="1"/>
    <col min="5133" max="5133" width="23.375" style="399" customWidth="1"/>
    <col min="5134" max="5376" width="9" style="399"/>
    <col min="5377" max="5377" width="32.625" style="399" customWidth="1"/>
    <col min="5378" max="5378" width="58.375" style="399" customWidth="1"/>
    <col min="5379" max="5379" width="26.125" style="399" customWidth="1"/>
    <col min="5380" max="5380" width="33.125" style="399" customWidth="1"/>
    <col min="5381" max="5381" width="15.875" style="399" customWidth="1"/>
    <col min="5382" max="5382" width="14.125" style="399" customWidth="1"/>
    <col min="5383" max="5383" width="16.625" style="399" customWidth="1"/>
    <col min="5384" max="5384" width="15.125" style="399" customWidth="1"/>
    <col min="5385" max="5387" width="12.25" style="399" customWidth="1"/>
    <col min="5388" max="5388" width="15.875" style="399" customWidth="1"/>
    <col min="5389" max="5389" width="23.375" style="399" customWidth="1"/>
    <col min="5390" max="5632" width="9" style="399"/>
    <col min="5633" max="5633" width="32.625" style="399" customWidth="1"/>
    <col min="5634" max="5634" width="58.375" style="399" customWidth="1"/>
    <col min="5635" max="5635" width="26.125" style="399" customWidth="1"/>
    <col min="5636" max="5636" width="33.125" style="399" customWidth="1"/>
    <col min="5637" max="5637" width="15.875" style="399" customWidth="1"/>
    <col min="5638" max="5638" width="14.125" style="399" customWidth="1"/>
    <col min="5639" max="5639" width="16.625" style="399" customWidth="1"/>
    <col min="5640" max="5640" width="15.125" style="399" customWidth="1"/>
    <col min="5641" max="5643" width="12.25" style="399" customWidth="1"/>
    <col min="5644" max="5644" width="15.875" style="399" customWidth="1"/>
    <col min="5645" max="5645" width="23.375" style="399" customWidth="1"/>
    <col min="5646" max="5888" width="9" style="399"/>
    <col min="5889" max="5889" width="32.625" style="399" customWidth="1"/>
    <col min="5890" max="5890" width="58.375" style="399" customWidth="1"/>
    <col min="5891" max="5891" width="26.125" style="399" customWidth="1"/>
    <col min="5892" max="5892" width="33.125" style="399" customWidth="1"/>
    <col min="5893" max="5893" width="15.875" style="399" customWidth="1"/>
    <col min="5894" max="5894" width="14.125" style="399" customWidth="1"/>
    <col min="5895" max="5895" width="16.625" style="399" customWidth="1"/>
    <col min="5896" max="5896" width="15.125" style="399" customWidth="1"/>
    <col min="5897" max="5899" width="12.25" style="399" customWidth="1"/>
    <col min="5900" max="5900" width="15.875" style="399" customWidth="1"/>
    <col min="5901" max="5901" width="23.375" style="399" customWidth="1"/>
    <col min="5902" max="6144" width="9" style="399"/>
    <col min="6145" max="6145" width="32.625" style="399" customWidth="1"/>
    <col min="6146" max="6146" width="58.375" style="399" customWidth="1"/>
    <col min="6147" max="6147" width="26.125" style="399" customWidth="1"/>
    <col min="6148" max="6148" width="33.125" style="399" customWidth="1"/>
    <col min="6149" max="6149" width="15.875" style="399" customWidth="1"/>
    <col min="6150" max="6150" width="14.125" style="399" customWidth="1"/>
    <col min="6151" max="6151" width="16.625" style="399" customWidth="1"/>
    <col min="6152" max="6152" width="15.125" style="399" customWidth="1"/>
    <col min="6153" max="6155" width="12.25" style="399" customWidth="1"/>
    <col min="6156" max="6156" width="15.875" style="399" customWidth="1"/>
    <col min="6157" max="6157" width="23.375" style="399" customWidth="1"/>
    <col min="6158" max="6400" width="9" style="399"/>
    <col min="6401" max="6401" width="32.625" style="399" customWidth="1"/>
    <col min="6402" max="6402" width="58.375" style="399" customWidth="1"/>
    <col min="6403" max="6403" width="26.125" style="399" customWidth="1"/>
    <col min="6404" max="6404" width="33.125" style="399" customWidth="1"/>
    <col min="6405" max="6405" width="15.875" style="399" customWidth="1"/>
    <col min="6406" max="6406" width="14.125" style="399" customWidth="1"/>
    <col min="6407" max="6407" width="16.625" style="399" customWidth="1"/>
    <col min="6408" max="6408" width="15.125" style="399" customWidth="1"/>
    <col min="6409" max="6411" width="12.25" style="399" customWidth="1"/>
    <col min="6412" max="6412" width="15.875" style="399" customWidth="1"/>
    <col min="6413" max="6413" width="23.375" style="399" customWidth="1"/>
    <col min="6414" max="6656" width="9" style="399"/>
    <col min="6657" max="6657" width="32.625" style="399" customWidth="1"/>
    <col min="6658" max="6658" width="58.375" style="399" customWidth="1"/>
    <col min="6659" max="6659" width="26.125" style="399" customWidth="1"/>
    <col min="6660" max="6660" width="33.125" style="399" customWidth="1"/>
    <col min="6661" max="6661" width="15.875" style="399" customWidth="1"/>
    <col min="6662" max="6662" width="14.125" style="399" customWidth="1"/>
    <col min="6663" max="6663" width="16.625" style="399" customWidth="1"/>
    <col min="6664" max="6664" width="15.125" style="399" customWidth="1"/>
    <col min="6665" max="6667" width="12.25" style="399" customWidth="1"/>
    <col min="6668" max="6668" width="15.875" style="399" customWidth="1"/>
    <col min="6669" max="6669" width="23.375" style="399" customWidth="1"/>
    <col min="6670" max="6912" width="9" style="399"/>
    <col min="6913" max="6913" width="32.625" style="399" customWidth="1"/>
    <col min="6914" max="6914" width="58.375" style="399" customWidth="1"/>
    <col min="6915" max="6915" width="26.125" style="399" customWidth="1"/>
    <col min="6916" max="6916" width="33.125" style="399" customWidth="1"/>
    <col min="6917" max="6917" width="15.875" style="399" customWidth="1"/>
    <col min="6918" max="6918" width="14.125" style="399" customWidth="1"/>
    <col min="6919" max="6919" width="16.625" style="399" customWidth="1"/>
    <col min="6920" max="6920" width="15.125" style="399" customWidth="1"/>
    <col min="6921" max="6923" width="12.25" style="399" customWidth="1"/>
    <col min="6924" max="6924" width="15.875" style="399" customWidth="1"/>
    <col min="6925" max="6925" width="23.375" style="399" customWidth="1"/>
    <col min="6926" max="7168" width="9" style="399"/>
    <col min="7169" max="7169" width="32.625" style="399" customWidth="1"/>
    <col min="7170" max="7170" width="58.375" style="399" customWidth="1"/>
    <col min="7171" max="7171" width="26.125" style="399" customWidth="1"/>
    <col min="7172" max="7172" width="33.125" style="399" customWidth="1"/>
    <col min="7173" max="7173" width="15.875" style="399" customWidth="1"/>
    <col min="7174" max="7174" width="14.125" style="399" customWidth="1"/>
    <col min="7175" max="7175" width="16.625" style="399" customWidth="1"/>
    <col min="7176" max="7176" width="15.125" style="399" customWidth="1"/>
    <col min="7177" max="7179" width="12.25" style="399" customWidth="1"/>
    <col min="7180" max="7180" width="15.875" style="399" customWidth="1"/>
    <col min="7181" max="7181" width="23.375" style="399" customWidth="1"/>
    <col min="7182" max="7424" width="9" style="399"/>
    <col min="7425" max="7425" width="32.625" style="399" customWidth="1"/>
    <col min="7426" max="7426" width="58.375" style="399" customWidth="1"/>
    <col min="7427" max="7427" width="26.125" style="399" customWidth="1"/>
    <col min="7428" max="7428" width="33.125" style="399" customWidth="1"/>
    <col min="7429" max="7429" width="15.875" style="399" customWidth="1"/>
    <col min="7430" max="7430" width="14.125" style="399" customWidth="1"/>
    <col min="7431" max="7431" width="16.625" style="399" customWidth="1"/>
    <col min="7432" max="7432" width="15.125" style="399" customWidth="1"/>
    <col min="7433" max="7435" width="12.25" style="399" customWidth="1"/>
    <col min="7436" max="7436" width="15.875" style="399" customWidth="1"/>
    <col min="7437" max="7437" width="23.375" style="399" customWidth="1"/>
    <col min="7438" max="7680" width="9" style="399"/>
    <col min="7681" max="7681" width="32.625" style="399" customWidth="1"/>
    <col min="7682" max="7682" width="58.375" style="399" customWidth="1"/>
    <col min="7683" max="7683" width="26.125" style="399" customWidth="1"/>
    <col min="7684" max="7684" width="33.125" style="399" customWidth="1"/>
    <col min="7685" max="7685" width="15.875" style="399" customWidth="1"/>
    <col min="7686" max="7686" width="14.125" style="399" customWidth="1"/>
    <col min="7687" max="7687" width="16.625" style="399" customWidth="1"/>
    <col min="7688" max="7688" width="15.125" style="399" customWidth="1"/>
    <col min="7689" max="7691" width="12.25" style="399" customWidth="1"/>
    <col min="7692" max="7692" width="15.875" style="399" customWidth="1"/>
    <col min="7693" max="7693" width="23.375" style="399" customWidth="1"/>
    <col min="7694" max="7936" width="9" style="399"/>
    <col min="7937" max="7937" width="32.625" style="399" customWidth="1"/>
    <col min="7938" max="7938" width="58.375" style="399" customWidth="1"/>
    <col min="7939" max="7939" width="26.125" style="399" customWidth="1"/>
    <col min="7940" max="7940" width="33.125" style="399" customWidth="1"/>
    <col min="7941" max="7941" width="15.875" style="399" customWidth="1"/>
    <col min="7942" max="7942" width="14.125" style="399" customWidth="1"/>
    <col min="7943" max="7943" width="16.625" style="399" customWidth="1"/>
    <col min="7944" max="7944" width="15.125" style="399" customWidth="1"/>
    <col min="7945" max="7947" width="12.25" style="399" customWidth="1"/>
    <col min="7948" max="7948" width="15.875" style="399" customWidth="1"/>
    <col min="7949" max="7949" width="23.375" style="399" customWidth="1"/>
    <col min="7950" max="8192" width="9" style="399"/>
    <col min="8193" max="8193" width="32.625" style="399" customWidth="1"/>
    <col min="8194" max="8194" width="58.375" style="399" customWidth="1"/>
    <col min="8195" max="8195" width="26.125" style="399" customWidth="1"/>
    <col min="8196" max="8196" width="33.125" style="399" customWidth="1"/>
    <col min="8197" max="8197" width="15.875" style="399" customWidth="1"/>
    <col min="8198" max="8198" width="14.125" style="399" customWidth="1"/>
    <col min="8199" max="8199" width="16.625" style="399" customWidth="1"/>
    <col min="8200" max="8200" width="15.125" style="399" customWidth="1"/>
    <col min="8201" max="8203" width="12.25" style="399" customWidth="1"/>
    <col min="8204" max="8204" width="15.875" style="399" customWidth="1"/>
    <col min="8205" max="8205" width="23.375" style="399" customWidth="1"/>
    <col min="8206" max="8448" width="9" style="399"/>
    <col min="8449" max="8449" width="32.625" style="399" customWidth="1"/>
    <col min="8450" max="8450" width="58.375" style="399" customWidth="1"/>
    <col min="8451" max="8451" width="26.125" style="399" customWidth="1"/>
    <col min="8452" max="8452" width="33.125" style="399" customWidth="1"/>
    <col min="8453" max="8453" width="15.875" style="399" customWidth="1"/>
    <col min="8454" max="8454" width="14.125" style="399" customWidth="1"/>
    <col min="8455" max="8455" width="16.625" style="399" customWidth="1"/>
    <col min="8456" max="8456" width="15.125" style="399" customWidth="1"/>
    <col min="8457" max="8459" width="12.25" style="399" customWidth="1"/>
    <col min="8460" max="8460" width="15.875" style="399" customWidth="1"/>
    <col min="8461" max="8461" width="23.375" style="399" customWidth="1"/>
    <col min="8462" max="8704" width="9" style="399"/>
    <col min="8705" max="8705" width="32.625" style="399" customWidth="1"/>
    <col min="8706" max="8706" width="58.375" style="399" customWidth="1"/>
    <col min="8707" max="8707" width="26.125" style="399" customWidth="1"/>
    <col min="8708" max="8708" width="33.125" style="399" customWidth="1"/>
    <col min="8709" max="8709" width="15.875" style="399" customWidth="1"/>
    <col min="8710" max="8710" width="14.125" style="399" customWidth="1"/>
    <col min="8711" max="8711" width="16.625" style="399" customWidth="1"/>
    <col min="8712" max="8712" width="15.125" style="399" customWidth="1"/>
    <col min="8713" max="8715" width="12.25" style="399" customWidth="1"/>
    <col min="8716" max="8716" width="15.875" style="399" customWidth="1"/>
    <col min="8717" max="8717" width="23.375" style="399" customWidth="1"/>
    <col min="8718" max="8960" width="9" style="399"/>
    <col min="8961" max="8961" width="32.625" style="399" customWidth="1"/>
    <col min="8962" max="8962" width="58.375" style="399" customWidth="1"/>
    <col min="8963" max="8963" width="26.125" style="399" customWidth="1"/>
    <col min="8964" max="8964" width="33.125" style="399" customWidth="1"/>
    <col min="8965" max="8965" width="15.875" style="399" customWidth="1"/>
    <col min="8966" max="8966" width="14.125" style="399" customWidth="1"/>
    <col min="8967" max="8967" width="16.625" style="399" customWidth="1"/>
    <col min="8968" max="8968" width="15.125" style="399" customWidth="1"/>
    <col min="8969" max="8971" width="12.25" style="399" customWidth="1"/>
    <col min="8972" max="8972" width="15.875" style="399" customWidth="1"/>
    <col min="8973" max="8973" width="23.375" style="399" customWidth="1"/>
    <col min="8974" max="9216" width="9" style="399"/>
    <col min="9217" max="9217" width="32.625" style="399" customWidth="1"/>
    <col min="9218" max="9218" width="58.375" style="399" customWidth="1"/>
    <col min="9219" max="9219" width="26.125" style="399" customWidth="1"/>
    <col min="9220" max="9220" width="33.125" style="399" customWidth="1"/>
    <col min="9221" max="9221" width="15.875" style="399" customWidth="1"/>
    <col min="9222" max="9222" width="14.125" style="399" customWidth="1"/>
    <col min="9223" max="9223" width="16.625" style="399" customWidth="1"/>
    <col min="9224" max="9224" width="15.125" style="399" customWidth="1"/>
    <col min="9225" max="9227" width="12.25" style="399" customWidth="1"/>
    <col min="9228" max="9228" width="15.875" style="399" customWidth="1"/>
    <col min="9229" max="9229" width="23.375" style="399" customWidth="1"/>
    <col min="9230" max="9472" width="9" style="399"/>
    <col min="9473" max="9473" width="32.625" style="399" customWidth="1"/>
    <col min="9474" max="9474" width="58.375" style="399" customWidth="1"/>
    <col min="9475" max="9475" width="26.125" style="399" customWidth="1"/>
    <col min="9476" max="9476" width="33.125" style="399" customWidth="1"/>
    <col min="9477" max="9477" width="15.875" style="399" customWidth="1"/>
    <col min="9478" max="9478" width="14.125" style="399" customWidth="1"/>
    <col min="9479" max="9479" width="16.625" style="399" customWidth="1"/>
    <col min="9480" max="9480" width="15.125" style="399" customWidth="1"/>
    <col min="9481" max="9483" width="12.25" style="399" customWidth="1"/>
    <col min="9484" max="9484" width="15.875" style="399" customWidth="1"/>
    <col min="9485" max="9485" width="23.375" style="399" customWidth="1"/>
    <col min="9486" max="9728" width="9" style="399"/>
    <col min="9729" max="9729" width="32.625" style="399" customWidth="1"/>
    <col min="9730" max="9730" width="58.375" style="399" customWidth="1"/>
    <col min="9731" max="9731" width="26.125" style="399" customWidth="1"/>
    <col min="9732" max="9732" width="33.125" style="399" customWidth="1"/>
    <col min="9733" max="9733" width="15.875" style="399" customWidth="1"/>
    <col min="9734" max="9734" width="14.125" style="399" customWidth="1"/>
    <col min="9735" max="9735" width="16.625" style="399" customWidth="1"/>
    <col min="9736" max="9736" width="15.125" style="399" customWidth="1"/>
    <col min="9737" max="9739" width="12.25" style="399" customWidth="1"/>
    <col min="9740" max="9740" width="15.875" style="399" customWidth="1"/>
    <col min="9741" max="9741" width="23.375" style="399" customWidth="1"/>
    <col min="9742" max="9984" width="9" style="399"/>
    <col min="9985" max="9985" width="32.625" style="399" customWidth="1"/>
    <col min="9986" max="9986" width="58.375" style="399" customWidth="1"/>
    <col min="9987" max="9987" width="26.125" style="399" customWidth="1"/>
    <col min="9988" max="9988" width="33.125" style="399" customWidth="1"/>
    <col min="9989" max="9989" width="15.875" style="399" customWidth="1"/>
    <col min="9990" max="9990" width="14.125" style="399" customWidth="1"/>
    <col min="9991" max="9991" width="16.625" style="399" customWidth="1"/>
    <col min="9992" max="9992" width="15.125" style="399" customWidth="1"/>
    <col min="9993" max="9995" width="12.25" style="399" customWidth="1"/>
    <col min="9996" max="9996" width="15.875" style="399" customWidth="1"/>
    <col min="9997" max="9997" width="23.375" style="399" customWidth="1"/>
    <col min="9998" max="10240" width="9" style="399"/>
    <col min="10241" max="10241" width="32.625" style="399" customWidth="1"/>
    <col min="10242" max="10242" width="58.375" style="399" customWidth="1"/>
    <col min="10243" max="10243" width="26.125" style="399" customWidth="1"/>
    <col min="10244" max="10244" width="33.125" style="399" customWidth="1"/>
    <col min="10245" max="10245" width="15.875" style="399" customWidth="1"/>
    <col min="10246" max="10246" width="14.125" style="399" customWidth="1"/>
    <col min="10247" max="10247" width="16.625" style="399" customWidth="1"/>
    <col min="10248" max="10248" width="15.125" style="399" customWidth="1"/>
    <col min="10249" max="10251" width="12.25" style="399" customWidth="1"/>
    <col min="10252" max="10252" width="15.875" style="399" customWidth="1"/>
    <col min="10253" max="10253" width="23.375" style="399" customWidth="1"/>
    <col min="10254" max="10496" width="9" style="399"/>
    <col min="10497" max="10497" width="32.625" style="399" customWidth="1"/>
    <col min="10498" max="10498" width="58.375" style="399" customWidth="1"/>
    <col min="10499" max="10499" width="26.125" style="399" customWidth="1"/>
    <col min="10500" max="10500" width="33.125" style="399" customWidth="1"/>
    <col min="10501" max="10501" width="15.875" style="399" customWidth="1"/>
    <col min="10502" max="10502" width="14.125" style="399" customWidth="1"/>
    <col min="10503" max="10503" width="16.625" style="399" customWidth="1"/>
    <col min="10504" max="10504" width="15.125" style="399" customWidth="1"/>
    <col min="10505" max="10507" width="12.25" style="399" customWidth="1"/>
    <col min="10508" max="10508" width="15.875" style="399" customWidth="1"/>
    <col min="10509" max="10509" width="23.375" style="399" customWidth="1"/>
    <col min="10510" max="10752" width="9" style="399"/>
    <col min="10753" max="10753" width="32.625" style="399" customWidth="1"/>
    <col min="10754" max="10754" width="58.375" style="399" customWidth="1"/>
    <col min="10755" max="10755" width="26.125" style="399" customWidth="1"/>
    <col min="10756" max="10756" width="33.125" style="399" customWidth="1"/>
    <col min="10757" max="10757" width="15.875" style="399" customWidth="1"/>
    <col min="10758" max="10758" width="14.125" style="399" customWidth="1"/>
    <col min="10759" max="10759" width="16.625" style="399" customWidth="1"/>
    <col min="10760" max="10760" width="15.125" style="399" customWidth="1"/>
    <col min="10761" max="10763" width="12.25" style="399" customWidth="1"/>
    <col min="10764" max="10764" width="15.875" style="399" customWidth="1"/>
    <col min="10765" max="10765" width="23.375" style="399" customWidth="1"/>
    <col min="10766" max="11008" width="9" style="399"/>
    <col min="11009" max="11009" width="32.625" style="399" customWidth="1"/>
    <col min="11010" max="11010" width="58.375" style="399" customWidth="1"/>
    <col min="11011" max="11011" width="26.125" style="399" customWidth="1"/>
    <col min="11012" max="11012" width="33.125" style="399" customWidth="1"/>
    <col min="11013" max="11013" width="15.875" style="399" customWidth="1"/>
    <col min="11014" max="11014" width="14.125" style="399" customWidth="1"/>
    <col min="11015" max="11015" width="16.625" style="399" customWidth="1"/>
    <col min="11016" max="11016" width="15.125" style="399" customWidth="1"/>
    <col min="11017" max="11019" width="12.25" style="399" customWidth="1"/>
    <col min="11020" max="11020" width="15.875" style="399" customWidth="1"/>
    <col min="11021" max="11021" width="23.375" style="399" customWidth="1"/>
    <col min="11022" max="11264" width="9" style="399"/>
    <col min="11265" max="11265" width="32.625" style="399" customWidth="1"/>
    <col min="11266" max="11266" width="58.375" style="399" customWidth="1"/>
    <col min="11267" max="11267" width="26.125" style="399" customWidth="1"/>
    <col min="11268" max="11268" width="33.125" style="399" customWidth="1"/>
    <col min="11269" max="11269" width="15.875" style="399" customWidth="1"/>
    <col min="11270" max="11270" width="14.125" style="399" customWidth="1"/>
    <col min="11271" max="11271" width="16.625" style="399" customWidth="1"/>
    <col min="11272" max="11272" width="15.125" style="399" customWidth="1"/>
    <col min="11273" max="11275" width="12.25" style="399" customWidth="1"/>
    <col min="11276" max="11276" width="15.875" style="399" customWidth="1"/>
    <col min="11277" max="11277" width="23.375" style="399" customWidth="1"/>
    <col min="11278" max="11520" width="9" style="399"/>
    <col min="11521" max="11521" width="32.625" style="399" customWidth="1"/>
    <col min="11522" max="11522" width="58.375" style="399" customWidth="1"/>
    <col min="11523" max="11523" width="26.125" style="399" customWidth="1"/>
    <col min="11524" max="11524" width="33.125" style="399" customWidth="1"/>
    <col min="11525" max="11525" width="15.875" style="399" customWidth="1"/>
    <col min="11526" max="11526" width="14.125" style="399" customWidth="1"/>
    <col min="11527" max="11527" width="16.625" style="399" customWidth="1"/>
    <col min="11528" max="11528" width="15.125" style="399" customWidth="1"/>
    <col min="11529" max="11531" width="12.25" style="399" customWidth="1"/>
    <col min="11532" max="11532" width="15.875" style="399" customWidth="1"/>
    <col min="11533" max="11533" width="23.375" style="399" customWidth="1"/>
    <col min="11534" max="11776" width="9" style="399"/>
    <col min="11777" max="11777" width="32.625" style="399" customWidth="1"/>
    <col min="11778" max="11778" width="58.375" style="399" customWidth="1"/>
    <col min="11779" max="11779" width="26.125" style="399" customWidth="1"/>
    <col min="11780" max="11780" width="33.125" style="399" customWidth="1"/>
    <col min="11781" max="11781" width="15.875" style="399" customWidth="1"/>
    <col min="11782" max="11782" width="14.125" style="399" customWidth="1"/>
    <col min="11783" max="11783" width="16.625" style="399" customWidth="1"/>
    <col min="11784" max="11784" width="15.125" style="399" customWidth="1"/>
    <col min="11785" max="11787" width="12.25" style="399" customWidth="1"/>
    <col min="11788" max="11788" width="15.875" style="399" customWidth="1"/>
    <col min="11789" max="11789" width="23.375" style="399" customWidth="1"/>
    <col min="11790" max="12032" width="9" style="399"/>
    <col min="12033" max="12033" width="32.625" style="399" customWidth="1"/>
    <col min="12034" max="12034" width="58.375" style="399" customWidth="1"/>
    <col min="12035" max="12035" width="26.125" style="399" customWidth="1"/>
    <col min="12036" max="12036" width="33.125" style="399" customWidth="1"/>
    <col min="12037" max="12037" width="15.875" style="399" customWidth="1"/>
    <col min="12038" max="12038" width="14.125" style="399" customWidth="1"/>
    <col min="12039" max="12039" width="16.625" style="399" customWidth="1"/>
    <col min="12040" max="12040" width="15.125" style="399" customWidth="1"/>
    <col min="12041" max="12043" width="12.25" style="399" customWidth="1"/>
    <col min="12044" max="12044" width="15.875" style="399" customWidth="1"/>
    <col min="12045" max="12045" width="23.375" style="399" customWidth="1"/>
    <col min="12046" max="12288" width="9" style="399"/>
    <col min="12289" max="12289" width="32.625" style="399" customWidth="1"/>
    <col min="12290" max="12290" width="58.375" style="399" customWidth="1"/>
    <col min="12291" max="12291" width="26.125" style="399" customWidth="1"/>
    <col min="12292" max="12292" width="33.125" style="399" customWidth="1"/>
    <col min="12293" max="12293" width="15.875" style="399" customWidth="1"/>
    <col min="12294" max="12294" width="14.125" style="399" customWidth="1"/>
    <col min="12295" max="12295" width="16.625" style="399" customWidth="1"/>
    <col min="12296" max="12296" width="15.125" style="399" customWidth="1"/>
    <col min="12297" max="12299" width="12.25" style="399" customWidth="1"/>
    <col min="12300" max="12300" width="15.875" style="399" customWidth="1"/>
    <col min="12301" max="12301" width="23.375" style="399" customWidth="1"/>
    <col min="12302" max="12544" width="9" style="399"/>
    <col min="12545" max="12545" width="32.625" style="399" customWidth="1"/>
    <col min="12546" max="12546" width="58.375" style="399" customWidth="1"/>
    <col min="12547" max="12547" width="26.125" style="399" customWidth="1"/>
    <col min="12548" max="12548" width="33.125" style="399" customWidth="1"/>
    <col min="12549" max="12549" width="15.875" style="399" customWidth="1"/>
    <col min="12550" max="12550" width="14.125" style="399" customWidth="1"/>
    <col min="12551" max="12551" width="16.625" style="399" customWidth="1"/>
    <col min="12552" max="12552" width="15.125" style="399" customWidth="1"/>
    <col min="12553" max="12555" width="12.25" style="399" customWidth="1"/>
    <col min="12556" max="12556" width="15.875" style="399" customWidth="1"/>
    <col min="12557" max="12557" width="23.375" style="399" customWidth="1"/>
    <col min="12558" max="12800" width="9" style="399"/>
    <col min="12801" max="12801" width="32.625" style="399" customWidth="1"/>
    <col min="12802" max="12802" width="58.375" style="399" customWidth="1"/>
    <col min="12803" max="12803" width="26.125" style="399" customWidth="1"/>
    <col min="12804" max="12804" width="33.125" style="399" customWidth="1"/>
    <col min="12805" max="12805" width="15.875" style="399" customWidth="1"/>
    <col min="12806" max="12806" width="14.125" style="399" customWidth="1"/>
    <col min="12807" max="12807" width="16.625" style="399" customWidth="1"/>
    <col min="12808" max="12808" width="15.125" style="399" customWidth="1"/>
    <col min="12809" max="12811" width="12.25" style="399" customWidth="1"/>
    <col min="12812" max="12812" width="15.875" style="399" customWidth="1"/>
    <col min="12813" max="12813" width="23.375" style="399" customWidth="1"/>
    <col min="12814" max="13056" width="9" style="399"/>
    <col min="13057" max="13057" width="32.625" style="399" customWidth="1"/>
    <col min="13058" max="13058" width="58.375" style="399" customWidth="1"/>
    <col min="13059" max="13059" width="26.125" style="399" customWidth="1"/>
    <col min="13060" max="13060" width="33.125" style="399" customWidth="1"/>
    <col min="13061" max="13061" width="15.875" style="399" customWidth="1"/>
    <col min="13062" max="13062" width="14.125" style="399" customWidth="1"/>
    <col min="13063" max="13063" width="16.625" style="399" customWidth="1"/>
    <col min="13064" max="13064" width="15.125" style="399" customWidth="1"/>
    <col min="13065" max="13067" width="12.25" style="399" customWidth="1"/>
    <col min="13068" max="13068" width="15.875" style="399" customWidth="1"/>
    <col min="13069" max="13069" width="23.375" style="399" customWidth="1"/>
    <col min="13070" max="13312" width="9" style="399"/>
    <col min="13313" max="13313" width="32.625" style="399" customWidth="1"/>
    <col min="13314" max="13314" width="58.375" style="399" customWidth="1"/>
    <col min="13315" max="13315" width="26.125" style="399" customWidth="1"/>
    <col min="13316" max="13316" width="33.125" style="399" customWidth="1"/>
    <col min="13317" max="13317" width="15.875" style="399" customWidth="1"/>
    <col min="13318" max="13318" width="14.125" style="399" customWidth="1"/>
    <col min="13319" max="13319" width="16.625" style="399" customWidth="1"/>
    <col min="13320" max="13320" width="15.125" style="399" customWidth="1"/>
    <col min="13321" max="13323" width="12.25" style="399" customWidth="1"/>
    <col min="13324" max="13324" width="15.875" style="399" customWidth="1"/>
    <col min="13325" max="13325" width="23.375" style="399" customWidth="1"/>
    <col min="13326" max="13568" width="9" style="399"/>
    <col min="13569" max="13569" width="32.625" style="399" customWidth="1"/>
    <col min="13570" max="13570" width="58.375" style="399" customWidth="1"/>
    <col min="13571" max="13571" width="26.125" style="399" customWidth="1"/>
    <col min="13572" max="13572" width="33.125" style="399" customWidth="1"/>
    <col min="13573" max="13573" width="15.875" style="399" customWidth="1"/>
    <col min="13574" max="13574" width="14.125" style="399" customWidth="1"/>
    <col min="13575" max="13575" width="16.625" style="399" customWidth="1"/>
    <col min="13576" max="13576" width="15.125" style="399" customWidth="1"/>
    <col min="13577" max="13579" width="12.25" style="399" customWidth="1"/>
    <col min="13580" max="13580" width="15.875" style="399" customWidth="1"/>
    <col min="13581" max="13581" width="23.375" style="399" customWidth="1"/>
    <col min="13582" max="13824" width="9" style="399"/>
    <col min="13825" max="13825" width="32.625" style="399" customWidth="1"/>
    <col min="13826" max="13826" width="58.375" style="399" customWidth="1"/>
    <col min="13827" max="13827" width="26.125" style="399" customWidth="1"/>
    <col min="13828" max="13828" width="33.125" style="399" customWidth="1"/>
    <col min="13829" max="13829" width="15.875" style="399" customWidth="1"/>
    <col min="13830" max="13830" width="14.125" style="399" customWidth="1"/>
    <col min="13831" max="13831" width="16.625" style="399" customWidth="1"/>
    <col min="13832" max="13832" width="15.125" style="399" customWidth="1"/>
    <col min="13833" max="13835" width="12.25" style="399" customWidth="1"/>
    <col min="13836" max="13836" width="15.875" style="399" customWidth="1"/>
    <col min="13837" max="13837" width="23.375" style="399" customWidth="1"/>
    <col min="13838" max="14080" width="9" style="399"/>
    <col min="14081" max="14081" width="32.625" style="399" customWidth="1"/>
    <col min="14082" max="14082" width="58.375" style="399" customWidth="1"/>
    <col min="14083" max="14083" width="26.125" style="399" customWidth="1"/>
    <col min="14084" max="14084" width="33.125" style="399" customWidth="1"/>
    <col min="14085" max="14085" width="15.875" style="399" customWidth="1"/>
    <col min="14086" max="14086" width="14.125" style="399" customWidth="1"/>
    <col min="14087" max="14087" width="16.625" style="399" customWidth="1"/>
    <col min="14088" max="14088" width="15.125" style="399" customWidth="1"/>
    <col min="14089" max="14091" width="12.25" style="399" customWidth="1"/>
    <col min="14092" max="14092" width="15.875" style="399" customWidth="1"/>
    <col min="14093" max="14093" width="23.375" style="399" customWidth="1"/>
    <col min="14094" max="14336" width="9" style="399"/>
    <col min="14337" max="14337" width="32.625" style="399" customWidth="1"/>
    <col min="14338" max="14338" width="58.375" style="399" customWidth="1"/>
    <col min="14339" max="14339" width="26.125" style="399" customWidth="1"/>
    <col min="14340" max="14340" width="33.125" style="399" customWidth="1"/>
    <col min="14341" max="14341" width="15.875" style="399" customWidth="1"/>
    <col min="14342" max="14342" width="14.125" style="399" customWidth="1"/>
    <col min="14343" max="14343" width="16.625" style="399" customWidth="1"/>
    <col min="14344" max="14344" width="15.125" style="399" customWidth="1"/>
    <col min="14345" max="14347" width="12.25" style="399" customWidth="1"/>
    <col min="14348" max="14348" width="15.875" style="399" customWidth="1"/>
    <col min="14349" max="14349" width="23.375" style="399" customWidth="1"/>
    <col min="14350" max="14592" width="9" style="399"/>
    <col min="14593" max="14593" width="32.625" style="399" customWidth="1"/>
    <col min="14594" max="14594" width="58.375" style="399" customWidth="1"/>
    <col min="14595" max="14595" width="26.125" style="399" customWidth="1"/>
    <col min="14596" max="14596" width="33.125" style="399" customWidth="1"/>
    <col min="14597" max="14597" width="15.875" style="399" customWidth="1"/>
    <col min="14598" max="14598" width="14.125" style="399" customWidth="1"/>
    <col min="14599" max="14599" width="16.625" style="399" customWidth="1"/>
    <col min="14600" max="14600" width="15.125" style="399" customWidth="1"/>
    <col min="14601" max="14603" width="12.25" style="399" customWidth="1"/>
    <col min="14604" max="14604" width="15.875" style="399" customWidth="1"/>
    <col min="14605" max="14605" width="23.375" style="399" customWidth="1"/>
    <col min="14606" max="14848" width="9" style="399"/>
    <col min="14849" max="14849" width="32.625" style="399" customWidth="1"/>
    <col min="14850" max="14850" width="58.375" style="399" customWidth="1"/>
    <col min="14851" max="14851" width="26.125" style="399" customWidth="1"/>
    <col min="14852" max="14852" width="33.125" style="399" customWidth="1"/>
    <col min="14853" max="14853" width="15.875" style="399" customWidth="1"/>
    <col min="14854" max="14854" width="14.125" style="399" customWidth="1"/>
    <col min="14855" max="14855" width="16.625" style="399" customWidth="1"/>
    <col min="14856" max="14856" width="15.125" style="399" customWidth="1"/>
    <col min="14857" max="14859" width="12.25" style="399" customWidth="1"/>
    <col min="14860" max="14860" width="15.875" style="399" customWidth="1"/>
    <col min="14861" max="14861" width="23.375" style="399" customWidth="1"/>
    <col min="14862" max="15104" width="9" style="399"/>
    <col min="15105" max="15105" width="32.625" style="399" customWidth="1"/>
    <col min="15106" max="15106" width="58.375" style="399" customWidth="1"/>
    <col min="15107" max="15107" width="26.125" style="399" customWidth="1"/>
    <col min="15108" max="15108" width="33.125" style="399" customWidth="1"/>
    <col min="15109" max="15109" width="15.875" style="399" customWidth="1"/>
    <col min="15110" max="15110" width="14.125" style="399" customWidth="1"/>
    <col min="15111" max="15111" width="16.625" style="399" customWidth="1"/>
    <col min="15112" max="15112" width="15.125" style="399" customWidth="1"/>
    <col min="15113" max="15115" width="12.25" style="399" customWidth="1"/>
    <col min="15116" max="15116" width="15.875" style="399" customWidth="1"/>
    <col min="15117" max="15117" width="23.375" style="399" customWidth="1"/>
    <col min="15118" max="15360" width="9" style="399"/>
    <col min="15361" max="15361" width="32.625" style="399" customWidth="1"/>
    <col min="15362" max="15362" width="58.375" style="399" customWidth="1"/>
    <col min="15363" max="15363" width="26.125" style="399" customWidth="1"/>
    <col min="15364" max="15364" width="33.125" style="399" customWidth="1"/>
    <col min="15365" max="15365" width="15.875" style="399" customWidth="1"/>
    <col min="15366" max="15366" width="14.125" style="399" customWidth="1"/>
    <col min="15367" max="15367" width="16.625" style="399" customWidth="1"/>
    <col min="15368" max="15368" width="15.125" style="399" customWidth="1"/>
    <col min="15369" max="15371" width="12.25" style="399" customWidth="1"/>
    <col min="15372" max="15372" width="15.875" style="399" customWidth="1"/>
    <col min="15373" max="15373" width="23.375" style="399" customWidth="1"/>
    <col min="15374" max="15616" width="9" style="399"/>
    <col min="15617" max="15617" width="32.625" style="399" customWidth="1"/>
    <col min="15618" max="15618" width="58.375" style="399" customWidth="1"/>
    <col min="15619" max="15619" width="26.125" style="399" customWidth="1"/>
    <col min="15620" max="15620" width="33.125" style="399" customWidth="1"/>
    <col min="15621" max="15621" width="15.875" style="399" customWidth="1"/>
    <col min="15622" max="15622" width="14.125" style="399" customWidth="1"/>
    <col min="15623" max="15623" width="16.625" style="399" customWidth="1"/>
    <col min="15624" max="15624" width="15.125" style="399" customWidth="1"/>
    <col min="15625" max="15627" width="12.25" style="399" customWidth="1"/>
    <col min="15628" max="15628" width="15.875" style="399" customWidth="1"/>
    <col min="15629" max="15629" width="23.375" style="399" customWidth="1"/>
    <col min="15630" max="15872" width="9" style="399"/>
    <col min="15873" max="15873" width="32.625" style="399" customWidth="1"/>
    <col min="15874" max="15874" width="58.375" style="399" customWidth="1"/>
    <col min="15875" max="15875" width="26.125" style="399" customWidth="1"/>
    <col min="15876" max="15876" width="33.125" style="399" customWidth="1"/>
    <col min="15877" max="15877" width="15.875" style="399" customWidth="1"/>
    <col min="15878" max="15878" width="14.125" style="399" customWidth="1"/>
    <col min="15879" max="15879" width="16.625" style="399" customWidth="1"/>
    <col min="15880" max="15880" width="15.125" style="399" customWidth="1"/>
    <col min="15881" max="15883" width="12.25" style="399" customWidth="1"/>
    <col min="15884" max="15884" width="15.875" style="399" customWidth="1"/>
    <col min="15885" max="15885" width="23.375" style="399" customWidth="1"/>
    <col min="15886" max="16128" width="9" style="399"/>
    <col min="16129" max="16129" width="32.625" style="399" customWidth="1"/>
    <col min="16130" max="16130" width="58.375" style="399" customWidth="1"/>
    <col min="16131" max="16131" width="26.125" style="399" customWidth="1"/>
    <col min="16132" max="16132" width="33.125" style="399" customWidth="1"/>
    <col min="16133" max="16133" width="15.875" style="399" customWidth="1"/>
    <col min="16134" max="16134" width="14.125" style="399" customWidth="1"/>
    <col min="16135" max="16135" width="16.625" style="399" customWidth="1"/>
    <col min="16136" max="16136" width="15.125" style="399" customWidth="1"/>
    <col min="16137" max="16139" width="12.25" style="399" customWidth="1"/>
    <col min="16140" max="16140" width="15.875" style="399" customWidth="1"/>
    <col min="16141" max="16141" width="23.375" style="399" customWidth="1"/>
    <col min="16142" max="16384" width="9" style="399"/>
  </cols>
  <sheetData>
    <row r="1" spans="1:13" ht="23.25" customHeight="1">
      <c r="M1" s="615" t="s">
        <v>428</v>
      </c>
    </row>
    <row r="2" spans="1:13" ht="24">
      <c r="B2" s="398" t="s">
        <v>303</v>
      </c>
      <c r="F2" s="400"/>
      <c r="J2" s="400" t="s">
        <v>304</v>
      </c>
    </row>
    <row r="3" spans="1:13" ht="32.25" customHeight="1" thickBot="1">
      <c r="A3" s="1022" t="s">
        <v>305</v>
      </c>
      <c r="B3" s="1022"/>
      <c r="C3" s="1022"/>
      <c r="D3" s="1023"/>
      <c r="E3" s="1023"/>
      <c r="F3" s="1023"/>
      <c r="G3" s="1023"/>
      <c r="K3" s="401" t="s">
        <v>306</v>
      </c>
    </row>
    <row r="4" spans="1:13" ht="42.75" customHeight="1" thickBot="1">
      <c r="A4" s="402" t="s">
        <v>307</v>
      </c>
      <c r="B4" s="403" t="s">
        <v>308</v>
      </c>
      <c r="C4" s="403" t="s">
        <v>309</v>
      </c>
      <c r="D4" s="404" t="s">
        <v>310</v>
      </c>
      <c r="E4" s="403" t="s">
        <v>311</v>
      </c>
      <c r="F4" s="405" t="s">
        <v>312</v>
      </c>
      <c r="G4" s="405" t="s">
        <v>313</v>
      </c>
      <c r="H4" s="406" t="s">
        <v>314</v>
      </c>
      <c r="I4" s="404" t="s">
        <v>315</v>
      </c>
      <c r="J4" s="407" t="s">
        <v>316</v>
      </c>
      <c r="K4" s="408" t="s">
        <v>317</v>
      </c>
      <c r="L4" s="409" t="s">
        <v>318</v>
      </c>
      <c r="M4" s="410" t="s">
        <v>319</v>
      </c>
    </row>
    <row r="5" spans="1:13" ht="22.5" customHeight="1">
      <c r="A5" s="411" t="s">
        <v>320</v>
      </c>
      <c r="B5" s="412"/>
      <c r="C5" s="413"/>
      <c r="D5" s="412"/>
      <c r="E5" s="414"/>
      <c r="F5" s="415"/>
      <c r="G5" s="416"/>
      <c r="H5" s="416"/>
      <c r="I5" s="417"/>
      <c r="J5" s="418"/>
      <c r="K5" s="419"/>
      <c r="L5" s="420"/>
      <c r="M5" s="421"/>
    </row>
    <row r="6" spans="1:13" ht="22.5" customHeight="1">
      <c r="A6" s="422" t="s">
        <v>321</v>
      </c>
      <c r="B6" s="423" t="s">
        <v>322</v>
      </c>
      <c r="C6" s="424" t="s">
        <v>323</v>
      </c>
      <c r="D6" s="425" t="s">
        <v>324</v>
      </c>
      <c r="E6" s="426">
        <v>150000</v>
      </c>
      <c r="F6" s="427">
        <v>125000</v>
      </c>
      <c r="G6" s="428">
        <v>115000</v>
      </c>
      <c r="H6" s="429" t="s">
        <v>324</v>
      </c>
      <c r="I6" s="430">
        <v>42195</v>
      </c>
      <c r="J6" s="431">
        <v>42226</v>
      </c>
      <c r="K6" s="432">
        <v>42226</v>
      </c>
      <c r="L6" s="433">
        <v>115000</v>
      </c>
      <c r="M6" s="434" t="s">
        <v>325</v>
      </c>
    </row>
    <row r="7" spans="1:13" ht="22.5" customHeight="1">
      <c r="A7" s="435" t="s">
        <v>326</v>
      </c>
      <c r="B7" s="663" t="s">
        <v>507</v>
      </c>
      <c r="C7" s="437" t="s">
        <v>327</v>
      </c>
      <c r="D7" s="438" t="s">
        <v>328</v>
      </c>
      <c r="E7" s="439">
        <v>300000</v>
      </c>
      <c r="F7" s="440">
        <v>150000</v>
      </c>
      <c r="G7" s="441">
        <v>140000</v>
      </c>
      <c r="H7" s="442" t="s">
        <v>329</v>
      </c>
      <c r="I7" s="443">
        <v>42221</v>
      </c>
      <c r="J7" s="444">
        <v>42257</v>
      </c>
      <c r="K7" s="445">
        <v>42257</v>
      </c>
      <c r="L7" s="446">
        <v>140000</v>
      </c>
      <c r="M7" s="447" t="s">
        <v>330</v>
      </c>
    </row>
    <row r="8" spans="1:13" ht="30.75" customHeight="1">
      <c r="A8" s="435" t="s">
        <v>331</v>
      </c>
      <c r="B8" s="436" t="s">
        <v>332</v>
      </c>
      <c r="C8" s="437" t="s">
        <v>333</v>
      </c>
      <c r="D8" s="438" t="s">
        <v>334</v>
      </c>
      <c r="E8" s="448">
        <v>56700</v>
      </c>
      <c r="F8" s="449">
        <v>56700</v>
      </c>
      <c r="G8" s="450">
        <v>50000</v>
      </c>
      <c r="H8" s="429" t="s">
        <v>324</v>
      </c>
      <c r="I8" s="443">
        <v>42217</v>
      </c>
      <c r="J8" s="444">
        <v>42318</v>
      </c>
      <c r="K8" s="451"/>
      <c r="L8" s="452"/>
      <c r="M8" s="453"/>
    </row>
    <row r="9" spans="1:13" ht="30.75" customHeight="1">
      <c r="A9" s="435" t="s">
        <v>335</v>
      </c>
      <c r="B9" s="436" t="s">
        <v>336</v>
      </c>
      <c r="C9" s="437" t="s">
        <v>337</v>
      </c>
      <c r="D9" s="438" t="s">
        <v>334</v>
      </c>
      <c r="E9" s="448">
        <v>20000</v>
      </c>
      <c r="F9" s="449">
        <v>15000</v>
      </c>
      <c r="G9" s="450">
        <v>15000</v>
      </c>
      <c r="H9" s="442" t="s">
        <v>338</v>
      </c>
      <c r="I9" s="443">
        <v>42221</v>
      </c>
      <c r="J9" s="444">
        <v>42297</v>
      </c>
      <c r="K9" s="451"/>
      <c r="L9" s="452"/>
      <c r="M9" s="453"/>
    </row>
    <row r="10" spans="1:13" ht="33" customHeight="1">
      <c r="A10" s="435" t="s">
        <v>339</v>
      </c>
      <c r="B10" s="436" t="s">
        <v>340</v>
      </c>
      <c r="C10" s="437" t="s">
        <v>333</v>
      </c>
      <c r="D10" s="438" t="s">
        <v>334</v>
      </c>
      <c r="E10" s="448">
        <v>32836.161999999997</v>
      </c>
      <c r="F10" s="448">
        <v>32836.161999999997</v>
      </c>
      <c r="G10" s="450">
        <v>25000</v>
      </c>
      <c r="H10" s="442" t="s">
        <v>338</v>
      </c>
      <c r="I10" s="454">
        <v>42561</v>
      </c>
      <c r="J10" s="455">
        <v>42644</v>
      </c>
      <c r="K10" s="451">
        <v>42641</v>
      </c>
      <c r="L10" s="450">
        <v>25000</v>
      </c>
      <c r="M10" s="453" t="s">
        <v>341</v>
      </c>
    </row>
    <row r="11" spans="1:13" ht="36.75" customHeight="1">
      <c r="A11" s="435" t="s">
        <v>342</v>
      </c>
      <c r="B11" s="436" t="s">
        <v>343</v>
      </c>
      <c r="C11" s="437" t="s">
        <v>333</v>
      </c>
      <c r="D11" s="438" t="s">
        <v>344</v>
      </c>
      <c r="E11" s="448">
        <v>4000</v>
      </c>
      <c r="F11" s="456">
        <v>4000</v>
      </c>
      <c r="G11" s="450">
        <v>2000</v>
      </c>
      <c r="H11" s="429" t="s">
        <v>324</v>
      </c>
      <c r="I11" s="454">
        <v>42583</v>
      </c>
      <c r="J11" s="455">
        <v>42663</v>
      </c>
      <c r="K11" s="451"/>
      <c r="L11" s="457"/>
      <c r="M11" s="453"/>
    </row>
    <row r="12" spans="1:13" ht="22.5" customHeight="1">
      <c r="A12" s="458"/>
      <c r="B12" s="459"/>
      <c r="C12" s="460"/>
      <c r="D12" s="460"/>
      <c r="E12" s="461"/>
      <c r="F12" s="462"/>
      <c r="G12" s="463"/>
      <c r="H12" s="463"/>
      <c r="I12" s="464"/>
      <c r="J12" s="465"/>
      <c r="K12" s="466"/>
      <c r="L12" s="467"/>
      <c r="M12" s="453"/>
    </row>
    <row r="13" spans="1:13" ht="22.5" customHeight="1">
      <c r="A13" s="458"/>
      <c r="B13" s="459"/>
      <c r="C13" s="460"/>
      <c r="D13" s="460"/>
      <c r="E13" s="461"/>
      <c r="F13" s="462"/>
      <c r="G13" s="463"/>
      <c r="H13" s="463"/>
      <c r="I13" s="464"/>
      <c r="J13" s="465"/>
      <c r="K13" s="466"/>
      <c r="L13" s="467"/>
      <c r="M13" s="453"/>
    </row>
    <row r="14" spans="1:13" ht="22.5" customHeight="1">
      <c r="A14" s="458"/>
      <c r="B14" s="459"/>
      <c r="C14" s="460"/>
      <c r="D14" s="460"/>
      <c r="E14" s="461"/>
      <c r="F14" s="462"/>
      <c r="G14" s="463"/>
      <c r="H14" s="463"/>
      <c r="I14" s="464"/>
      <c r="J14" s="465"/>
      <c r="K14" s="466"/>
      <c r="L14" s="467"/>
      <c r="M14" s="453"/>
    </row>
    <row r="15" spans="1:13" ht="22.5" customHeight="1">
      <c r="A15" s="458"/>
      <c r="B15" s="459"/>
      <c r="C15" s="460"/>
      <c r="D15" s="460"/>
      <c r="E15" s="461"/>
      <c r="F15" s="462"/>
      <c r="G15" s="463"/>
      <c r="H15" s="463"/>
      <c r="I15" s="464"/>
      <c r="J15" s="465"/>
      <c r="K15" s="466"/>
      <c r="L15" s="467"/>
      <c r="M15" s="453"/>
    </row>
    <row r="16" spans="1:13" ht="22.5" customHeight="1">
      <c r="A16" s="458"/>
      <c r="B16" s="640"/>
      <c r="C16" s="460"/>
      <c r="D16" s="460"/>
      <c r="E16" s="461"/>
      <c r="F16" s="462"/>
      <c r="G16" s="463"/>
      <c r="H16" s="463"/>
      <c r="I16" s="464"/>
      <c r="J16" s="465"/>
      <c r="K16" s="466"/>
      <c r="L16" s="467"/>
      <c r="M16" s="453"/>
    </row>
    <row r="17" spans="1:13" ht="22.5" customHeight="1">
      <c r="A17" s="458"/>
      <c r="B17" s="459"/>
      <c r="C17" s="460"/>
      <c r="D17" s="460"/>
      <c r="E17" s="461"/>
      <c r="F17" s="462"/>
      <c r="G17" s="463"/>
      <c r="H17" s="463"/>
      <c r="I17" s="464"/>
      <c r="J17" s="465"/>
      <c r="K17" s="466"/>
      <c r="L17" s="467"/>
      <c r="M17" s="453"/>
    </row>
    <row r="18" spans="1:13" ht="22.5" customHeight="1">
      <c r="A18" s="458"/>
      <c r="B18" s="459"/>
      <c r="C18" s="460"/>
      <c r="D18" s="460"/>
      <c r="E18" s="461"/>
      <c r="F18" s="462"/>
      <c r="G18" s="463"/>
      <c r="H18" s="463"/>
      <c r="I18" s="464"/>
      <c r="J18" s="465"/>
      <c r="K18" s="466"/>
      <c r="L18" s="467"/>
      <c r="M18" s="453"/>
    </row>
    <row r="19" spans="1:13" ht="22.5" customHeight="1">
      <c r="A19" s="458"/>
      <c r="B19" s="459"/>
      <c r="C19" s="460"/>
      <c r="D19" s="460"/>
      <c r="E19" s="461"/>
      <c r="F19" s="462"/>
      <c r="G19" s="463"/>
      <c r="H19" s="463"/>
      <c r="I19" s="464"/>
      <c r="J19" s="465"/>
      <c r="K19" s="466"/>
      <c r="L19" s="467"/>
      <c r="M19" s="453"/>
    </row>
    <row r="20" spans="1:13" ht="22.5" customHeight="1">
      <c r="A20" s="458"/>
      <c r="B20" s="459"/>
      <c r="C20" s="460"/>
      <c r="D20" s="460"/>
      <c r="E20" s="461"/>
      <c r="F20" s="462"/>
      <c r="G20" s="463"/>
      <c r="H20" s="463"/>
      <c r="I20" s="464"/>
      <c r="J20" s="465"/>
      <c r="K20" s="466"/>
      <c r="L20" s="467"/>
      <c r="M20" s="453"/>
    </row>
    <row r="21" spans="1:13" ht="22.5" customHeight="1" thickBot="1">
      <c r="A21" s="468"/>
      <c r="B21" s="673"/>
      <c r="C21" s="469"/>
      <c r="D21" s="469"/>
      <c r="E21" s="470"/>
      <c r="F21" s="471"/>
      <c r="G21" s="472"/>
      <c r="H21" s="472"/>
      <c r="I21" s="473"/>
      <c r="J21" s="474"/>
      <c r="K21" s="475"/>
      <c r="L21" s="476"/>
      <c r="M21" s="477"/>
    </row>
    <row r="22" spans="1:13">
      <c r="B22" s="674"/>
    </row>
    <row r="23" spans="1:13">
      <c r="B23" s="674"/>
    </row>
    <row r="24" spans="1:13">
      <c r="B24" s="674"/>
    </row>
    <row r="25" spans="1:13">
      <c r="B25" s="674"/>
    </row>
    <row r="26" spans="1:13">
      <c r="B26" s="674"/>
    </row>
    <row r="27" spans="1:13">
      <c r="B27" s="674"/>
    </row>
    <row r="28" spans="1:13">
      <c r="B28" s="674"/>
    </row>
    <row r="29" spans="1:13">
      <c r="B29" s="674"/>
    </row>
    <row r="30" spans="1:13">
      <c r="B30" s="674"/>
    </row>
    <row r="31" spans="1:13">
      <c r="B31" s="674"/>
    </row>
    <row r="32" spans="1:13">
      <c r="B32" s="674"/>
    </row>
    <row r="33" spans="2:5">
      <c r="B33" s="674"/>
    </row>
    <row r="34" spans="2:5">
      <c r="B34" s="674"/>
    </row>
    <row r="35" spans="2:5">
      <c r="B35" s="674"/>
    </row>
    <row r="36" spans="2:5">
      <c r="B36" s="674"/>
    </row>
    <row r="37" spans="2:5">
      <c r="B37" s="674"/>
    </row>
    <row r="38" spans="2:5">
      <c r="B38" s="674"/>
    </row>
    <row r="39" spans="2:5">
      <c r="B39" s="674"/>
    </row>
    <row r="40" spans="2:5">
      <c r="B40" s="674"/>
    </row>
    <row r="41" spans="2:5">
      <c r="B41" s="674"/>
    </row>
    <row r="42" spans="2:5">
      <c r="B42" s="674"/>
    </row>
    <row r="43" spans="2:5">
      <c r="B43" s="674"/>
    </row>
    <row r="44" spans="2:5">
      <c r="B44" s="674"/>
    </row>
    <row r="45" spans="2:5">
      <c r="B45" s="674"/>
      <c r="C45" s="1024"/>
      <c r="D45" s="1024"/>
      <c r="E45" s="1024"/>
    </row>
    <row r="46" spans="2:5">
      <c r="B46" s="674"/>
      <c r="C46" s="1024"/>
      <c r="D46" s="1024"/>
      <c r="E46" s="1024"/>
    </row>
    <row r="47" spans="2:5">
      <c r="B47" s="674"/>
      <c r="C47" s="1024"/>
      <c r="D47" s="1024"/>
      <c r="E47" s="1024"/>
    </row>
    <row r="48" spans="2:5">
      <c r="B48" s="674"/>
      <c r="C48" s="1024"/>
      <c r="D48" s="1024"/>
      <c r="E48" s="1024"/>
    </row>
    <row r="49" spans="3:5">
      <c r="C49" s="1024"/>
      <c r="D49" s="1024"/>
      <c r="E49" s="1024"/>
    </row>
    <row r="50" spans="3:5">
      <c r="C50" s="1024"/>
      <c r="D50" s="1024"/>
      <c r="E50" s="1024"/>
    </row>
    <row r="51" spans="3:5">
      <c r="C51" s="1024"/>
      <c r="D51" s="1024"/>
      <c r="E51" s="1024"/>
    </row>
    <row r="52" spans="3:5">
      <c r="C52" s="1024"/>
      <c r="D52" s="1024"/>
      <c r="E52" s="1024"/>
    </row>
    <row r="53" spans="3:5">
      <c r="C53" s="1024"/>
      <c r="D53" s="1024"/>
      <c r="E53" s="1024"/>
    </row>
    <row r="54" spans="3:5">
      <c r="C54" s="1024"/>
      <c r="D54" s="1024"/>
      <c r="E54" s="1024"/>
    </row>
    <row r="55" spans="3:5">
      <c r="C55" s="1024"/>
      <c r="D55" s="1024"/>
      <c r="E55" s="1024"/>
    </row>
    <row r="56" spans="3:5">
      <c r="C56" s="1024"/>
      <c r="D56" s="1024"/>
      <c r="E56" s="1024"/>
    </row>
    <row r="57" spans="3:5">
      <c r="C57" s="1024"/>
      <c r="D57" s="1024"/>
      <c r="E57" s="1024"/>
    </row>
    <row r="58" spans="3:5">
      <c r="C58" s="1024"/>
      <c r="D58" s="1024"/>
      <c r="E58" s="1024"/>
    </row>
    <row r="59" spans="3:5">
      <c r="C59" s="1024"/>
      <c r="D59" s="1024"/>
      <c r="E59" s="1024"/>
    </row>
    <row r="60" spans="3:5">
      <c r="C60" s="1024"/>
      <c r="D60" s="1024"/>
      <c r="E60" s="1024"/>
    </row>
    <row r="61" spans="3:5">
      <c r="C61" s="1024"/>
      <c r="D61" s="1024"/>
      <c r="E61" s="1024"/>
    </row>
  </sheetData>
  <mergeCells count="2">
    <mergeCell ref="A3:G3"/>
    <mergeCell ref="C45:E61"/>
  </mergeCells>
  <phoneticPr fontId="3"/>
  <pageMargins left="0.7" right="0.7" top="0.75" bottom="0.75" header="0.3" footer="0.3"/>
  <pageSetup paperSize="9" scale="4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1"/>
  <sheetViews>
    <sheetView topLeftCell="A2" workbookViewId="0">
      <selection activeCell="D16" sqref="D16:D17"/>
    </sheetView>
  </sheetViews>
  <sheetFormatPr defaultRowHeight="13.5"/>
  <cols>
    <col min="19" max="19" width="12.5" customWidth="1"/>
  </cols>
  <sheetData>
    <row r="2" spans="2:8">
      <c r="H2" t="s">
        <v>492</v>
      </c>
    </row>
    <row r="3" spans="2:8">
      <c r="B3" s="90"/>
    </row>
    <row r="4" spans="2:8">
      <c r="B4" s="635" t="s">
        <v>491</v>
      </c>
    </row>
    <row r="7" spans="2:8">
      <c r="B7" s="636" t="s">
        <v>496</v>
      </c>
    </row>
    <row r="17" spans="2:2">
      <c r="B17" s="90"/>
    </row>
    <row r="18" spans="2:2">
      <c r="B18" s="90"/>
    </row>
    <row r="19" spans="2:2">
      <c r="B19" s="90"/>
    </row>
    <row r="20" spans="2:2">
      <c r="B20" s="90"/>
    </row>
    <row r="21" spans="2:2">
      <c r="B21" s="90"/>
    </row>
    <row r="22" spans="2:2">
      <c r="B22" s="90"/>
    </row>
    <row r="23" spans="2:2">
      <c r="B23" s="90"/>
    </row>
    <row r="24" spans="2:2">
      <c r="B24" s="90"/>
    </row>
    <row r="25" spans="2:2">
      <c r="B25" s="90"/>
    </row>
    <row r="26" spans="2:2">
      <c r="B26" s="90"/>
    </row>
    <row r="27" spans="2:2">
      <c r="B27" s="90"/>
    </row>
    <row r="28" spans="2:2">
      <c r="B28" s="90"/>
    </row>
    <row r="29" spans="2:2">
      <c r="B29" s="90"/>
    </row>
    <row r="30" spans="2:2">
      <c r="B30" s="90"/>
    </row>
    <row r="31" spans="2:2">
      <c r="B31" s="90"/>
    </row>
    <row r="32" spans="2:2">
      <c r="B32" s="90"/>
    </row>
    <row r="33" spans="2:5">
      <c r="B33" s="90"/>
    </row>
    <row r="34" spans="2:5">
      <c r="B34" s="90"/>
    </row>
    <row r="35" spans="2:5">
      <c r="B35" s="90"/>
    </row>
    <row r="36" spans="2:5">
      <c r="B36" s="90"/>
    </row>
    <row r="37" spans="2:5">
      <c r="B37" s="90"/>
    </row>
    <row r="38" spans="2:5">
      <c r="B38" s="90"/>
    </row>
    <row r="39" spans="2:5">
      <c r="B39" s="90"/>
    </row>
    <row r="40" spans="2:5">
      <c r="B40" s="90"/>
    </row>
    <row r="41" spans="2:5">
      <c r="B41" s="90"/>
    </row>
    <row r="42" spans="2:5">
      <c r="B42" s="90"/>
    </row>
    <row r="43" spans="2:5">
      <c r="B43" s="90"/>
    </row>
    <row r="44" spans="2:5">
      <c r="B44" s="90"/>
    </row>
    <row r="45" spans="2:5">
      <c r="B45" s="90"/>
      <c r="C45" s="761"/>
      <c r="D45" s="761"/>
      <c r="E45" s="761"/>
    </row>
    <row r="46" spans="2:5">
      <c r="B46" s="90"/>
      <c r="C46" s="761"/>
      <c r="D46" s="761"/>
      <c r="E46" s="761"/>
    </row>
    <row r="47" spans="2:5">
      <c r="B47" s="90"/>
      <c r="C47" s="761"/>
      <c r="D47" s="761"/>
      <c r="E47" s="761"/>
    </row>
    <row r="48" spans="2:5">
      <c r="B48" s="90"/>
      <c r="C48" s="761"/>
      <c r="D48" s="761"/>
      <c r="E48" s="761"/>
    </row>
    <row r="49" spans="3:5">
      <c r="C49" s="761"/>
      <c r="D49" s="761"/>
      <c r="E49" s="761"/>
    </row>
    <row r="50" spans="3:5">
      <c r="C50" s="761"/>
      <c r="D50" s="761"/>
      <c r="E50" s="761"/>
    </row>
    <row r="51" spans="3:5">
      <c r="C51" s="761"/>
      <c r="D51" s="761"/>
      <c r="E51" s="761"/>
    </row>
    <row r="52" spans="3:5">
      <c r="C52" s="761"/>
      <c r="D52" s="761"/>
      <c r="E52" s="761"/>
    </row>
    <row r="53" spans="3:5">
      <c r="C53" s="761"/>
      <c r="D53" s="761"/>
      <c r="E53" s="761"/>
    </row>
    <row r="54" spans="3:5">
      <c r="C54" s="761"/>
      <c r="D54" s="761"/>
      <c r="E54" s="761"/>
    </row>
    <row r="55" spans="3:5">
      <c r="C55" s="761"/>
      <c r="D55" s="761"/>
      <c r="E55" s="761"/>
    </row>
    <row r="56" spans="3:5">
      <c r="C56" s="761"/>
      <c r="D56" s="761"/>
      <c r="E56" s="761"/>
    </row>
    <row r="57" spans="3:5">
      <c r="C57" s="761"/>
      <c r="D57" s="761"/>
      <c r="E57" s="761"/>
    </row>
    <row r="58" spans="3:5">
      <c r="C58" s="761"/>
      <c r="D58" s="761"/>
      <c r="E58" s="761"/>
    </row>
    <row r="59" spans="3:5">
      <c r="C59" s="761"/>
      <c r="D59" s="761"/>
      <c r="E59" s="761"/>
    </row>
    <row r="60" spans="3:5">
      <c r="C60" s="761"/>
      <c r="D60" s="761"/>
      <c r="E60" s="761"/>
    </row>
    <row r="61" spans="3:5">
      <c r="C61" s="761"/>
      <c r="D61" s="761"/>
      <c r="E61" s="761"/>
    </row>
  </sheetData>
  <mergeCells count="1">
    <mergeCell ref="C45:E61"/>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0"/>
  <sheetViews>
    <sheetView view="pageBreakPreview" topLeftCell="A100" zoomScale="70" zoomScaleNormal="50" zoomScaleSheetLayoutView="70" workbookViewId="0">
      <selection activeCell="B7" sqref="B7"/>
    </sheetView>
  </sheetViews>
  <sheetFormatPr defaultRowHeight="13.5"/>
  <cols>
    <col min="1" max="1" width="1.125" style="304" customWidth="1"/>
    <col min="2" max="2" width="19.375" style="304" customWidth="1"/>
    <col min="3" max="3" width="6.625" style="304" customWidth="1"/>
    <col min="4" max="4" width="125.625" style="304" customWidth="1"/>
    <col min="5" max="5" width="45.5" style="304" customWidth="1"/>
    <col min="6" max="6" width="6.625" style="304" customWidth="1"/>
    <col min="7" max="7" width="24.625" style="304" customWidth="1"/>
    <col min="8" max="8" width="22.875" style="304" customWidth="1"/>
    <col min="9" max="9" width="1.125" style="304" customWidth="1"/>
    <col min="10" max="18" width="9" style="304"/>
    <col min="19" max="19" width="12.5" style="304" customWidth="1"/>
    <col min="20" max="256" width="9" style="304"/>
    <col min="257" max="257" width="1.125" style="304" customWidth="1"/>
    <col min="258" max="258" width="19.375" style="304" customWidth="1"/>
    <col min="259" max="259" width="6.625" style="304" customWidth="1"/>
    <col min="260" max="260" width="125.625" style="304" customWidth="1"/>
    <col min="261" max="261" width="45.5" style="304" customWidth="1"/>
    <col min="262" max="262" width="6.625" style="304" customWidth="1"/>
    <col min="263" max="263" width="24.625" style="304" customWidth="1"/>
    <col min="264" max="264" width="22.875" style="304" customWidth="1"/>
    <col min="265" max="265" width="1.125" style="304" customWidth="1"/>
    <col min="266" max="512" width="9" style="304"/>
    <col min="513" max="513" width="1.125" style="304" customWidth="1"/>
    <col min="514" max="514" width="19.375" style="304" customWidth="1"/>
    <col min="515" max="515" width="6.625" style="304" customWidth="1"/>
    <col min="516" max="516" width="125.625" style="304" customWidth="1"/>
    <col min="517" max="517" width="45.5" style="304" customWidth="1"/>
    <col min="518" max="518" width="6.625" style="304" customWidth="1"/>
    <col min="519" max="519" width="24.625" style="304" customWidth="1"/>
    <col min="520" max="520" width="22.875" style="304" customWidth="1"/>
    <col min="521" max="521" width="1.125" style="304" customWidth="1"/>
    <col min="522" max="768" width="9" style="304"/>
    <col min="769" max="769" width="1.125" style="304" customWidth="1"/>
    <col min="770" max="770" width="19.375" style="304" customWidth="1"/>
    <col min="771" max="771" width="6.625" style="304" customWidth="1"/>
    <col min="772" max="772" width="125.625" style="304" customWidth="1"/>
    <col min="773" max="773" width="45.5" style="304" customWidth="1"/>
    <col min="774" max="774" width="6.625" style="304" customWidth="1"/>
    <col min="775" max="775" width="24.625" style="304" customWidth="1"/>
    <col min="776" max="776" width="22.875" style="304" customWidth="1"/>
    <col min="777" max="777" width="1.125" style="304" customWidth="1"/>
    <col min="778" max="1024" width="9" style="304"/>
    <col min="1025" max="1025" width="1.125" style="304" customWidth="1"/>
    <col min="1026" max="1026" width="19.375" style="304" customWidth="1"/>
    <col min="1027" max="1027" width="6.625" style="304" customWidth="1"/>
    <col min="1028" max="1028" width="125.625" style="304" customWidth="1"/>
    <col min="1029" max="1029" width="45.5" style="304" customWidth="1"/>
    <col min="1030" max="1030" width="6.625" style="304" customWidth="1"/>
    <col min="1031" max="1031" width="24.625" style="304" customWidth="1"/>
    <col min="1032" max="1032" width="22.875" style="304" customWidth="1"/>
    <col min="1033" max="1033" width="1.125" style="304" customWidth="1"/>
    <col min="1034" max="1280" width="9" style="304"/>
    <col min="1281" max="1281" width="1.125" style="304" customWidth="1"/>
    <col min="1282" max="1282" width="19.375" style="304" customWidth="1"/>
    <col min="1283" max="1283" width="6.625" style="304" customWidth="1"/>
    <col min="1284" max="1284" width="125.625" style="304" customWidth="1"/>
    <col min="1285" max="1285" width="45.5" style="304" customWidth="1"/>
    <col min="1286" max="1286" width="6.625" style="304" customWidth="1"/>
    <col min="1287" max="1287" width="24.625" style="304" customWidth="1"/>
    <col min="1288" max="1288" width="22.875" style="304" customWidth="1"/>
    <col min="1289" max="1289" width="1.125" style="304" customWidth="1"/>
    <col min="1290" max="1536" width="9" style="304"/>
    <col min="1537" max="1537" width="1.125" style="304" customWidth="1"/>
    <col min="1538" max="1538" width="19.375" style="304" customWidth="1"/>
    <col min="1539" max="1539" width="6.625" style="304" customWidth="1"/>
    <col min="1540" max="1540" width="125.625" style="304" customWidth="1"/>
    <col min="1541" max="1541" width="45.5" style="304" customWidth="1"/>
    <col min="1542" max="1542" width="6.625" style="304" customWidth="1"/>
    <col min="1543" max="1543" width="24.625" style="304" customWidth="1"/>
    <col min="1544" max="1544" width="22.875" style="304" customWidth="1"/>
    <col min="1545" max="1545" width="1.125" style="304" customWidth="1"/>
    <col min="1546" max="1792" width="9" style="304"/>
    <col min="1793" max="1793" width="1.125" style="304" customWidth="1"/>
    <col min="1794" max="1794" width="19.375" style="304" customWidth="1"/>
    <col min="1795" max="1795" width="6.625" style="304" customWidth="1"/>
    <col min="1796" max="1796" width="125.625" style="304" customWidth="1"/>
    <col min="1797" max="1797" width="45.5" style="304" customWidth="1"/>
    <col min="1798" max="1798" width="6.625" style="304" customWidth="1"/>
    <col min="1799" max="1799" width="24.625" style="304" customWidth="1"/>
    <col min="1800" max="1800" width="22.875" style="304" customWidth="1"/>
    <col min="1801" max="1801" width="1.125" style="304" customWidth="1"/>
    <col min="1802" max="2048" width="9" style="304"/>
    <col min="2049" max="2049" width="1.125" style="304" customWidth="1"/>
    <col min="2050" max="2050" width="19.375" style="304" customWidth="1"/>
    <col min="2051" max="2051" width="6.625" style="304" customWidth="1"/>
    <col min="2052" max="2052" width="125.625" style="304" customWidth="1"/>
    <col min="2053" max="2053" width="45.5" style="304" customWidth="1"/>
    <col min="2054" max="2054" width="6.625" style="304" customWidth="1"/>
    <col min="2055" max="2055" width="24.625" style="304" customWidth="1"/>
    <col min="2056" max="2056" width="22.875" style="304" customWidth="1"/>
    <col min="2057" max="2057" width="1.125" style="304" customWidth="1"/>
    <col min="2058" max="2304" width="9" style="304"/>
    <col min="2305" max="2305" width="1.125" style="304" customWidth="1"/>
    <col min="2306" max="2306" width="19.375" style="304" customWidth="1"/>
    <col min="2307" max="2307" width="6.625" style="304" customWidth="1"/>
    <col min="2308" max="2308" width="125.625" style="304" customWidth="1"/>
    <col min="2309" max="2309" width="45.5" style="304" customWidth="1"/>
    <col min="2310" max="2310" width="6.625" style="304" customWidth="1"/>
    <col min="2311" max="2311" width="24.625" style="304" customWidth="1"/>
    <col min="2312" max="2312" width="22.875" style="304" customWidth="1"/>
    <col min="2313" max="2313" width="1.125" style="304" customWidth="1"/>
    <col min="2314" max="2560" width="9" style="304"/>
    <col min="2561" max="2561" width="1.125" style="304" customWidth="1"/>
    <col min="2562" max="2562" width="19.375" style="304" customWidth="1"/>
    <col min="2563" max="2563" width="6.625" style="304" customWidth="1"/>
    <col min="2564" max="2564" width="125.625" style="304" customWidth="1"/>
    <col min="2565" max="2565" width="45.5" style="304" customWidth="1"/>
    <col min="2566" max="2566" width="6.625" style="304" customWidth="1"/>
    <col min="2567" max="2567" width="24.625" style="304" customWidth="1"/>
    <col min="2568" max="2568" width="22.875" style="304" customWidth="1"/>
    <col min="2569" max="2569" width="1.125" style="304" customWidth="1"/>
    <col min="2570" max="2816" width="9" style="304"/>
    <col min="2817" max="2817" width="1.125" style="304" customWidth="1"/>
    <col min="2818" max="2818" width="19.375" style="304" customWidth="1"/>
    <col min="2819" max="2819" width="6.625" style="304" customWidth="1"/>
    <col min="2820" max="2820" width="125.625" style="304" customWidth="1"/>
    <col min="2821" max="2821" width="45.5" style="304" customWidth="1"/>
    <col min="2822" max="2822" width="6.625" style="304" customWidth="1"/>
    <col min="2823" max="2823" width="24.625" style="304" customWidth="1"/>
    <col min="2824" max="2824" width="22.875" style="304" customWidth="1"/>
    <col min="2825" max="2825" width="1.125" style="304" customWidth="1"/>
    <col min="2826" max="3072" width="9" style="304"/>
    <col min="3073" max="3073" width="1.125" style="304" customWidth="1"/>
    <col min="3074" max="3074" width="19.375" style="304" customWidth="1"/>
    <col min="3075" max="3075" width="6.625" style="304" customWidth="1"/>
    <col min="3076" max="3076" width="125.625" style="304" customWidth="1"/>
    <col min="3077" max="3077" width="45.5" style="304" customWidth="1"/>
    <col min="3078" max="3078" width="6.625" style="304" customWidth="1"/>
    <col min="3079" max="3079" width="24.625" style="304" customWidth="1"/>
    <col min="3080" max="3080" width="22.875" style="304" customWidth="1"/>
    <col min="3081" max="3081" width="1.125" style="304" customWidth="1"/>
    <col min="3082" max="3328" width="9" style="304"/>
    <col min="3329" max="3329" width="1.125" style="304" customWidth="1"/>
    <col min="3330" max="3330" width="19.375" style="304" customWidth="1"/>
    <col min="3331" max="3331" width="6.625" style="304" customWidth="1"/>
    <col min="3332" max="3332" width="125.625" style="304" customWidth="1"/>
    <col min="3333" max="3333" width="45.5" style="304" customWidth="1"/>
    <col min="3334" max="3334" width="6.625" style="304" customWidth="1"/>
    <col min="3335" max="3335" width="24.625" style="304" customWidth="1"/>
    <col min="3336" max="3336" width="22.875" style="304" customWidth="1"/>
    <col min="3337" max="3337" width="1.125" style="304" customWidth="1"/>
    <col min="3338" max="3584" width="9" style="304"/>
    <col min="3585" max="3585" width="1.125" style="304" customWidth="1"/>
    <col min="3586" max="3586" width="19.375" style="304" customWidth="1"/>
    <col min="3587" max="3587" width="6.625" style="304" customWidth="1"/>
    <col min="3588" max="3588" width="125.625" style="304" customWidth="1"/>
    <col min="3589" max="3589" width="45.5" style="304" customWidth="1"/>
    <col min="3590" max="3590" width="6.625" style="304" customWidth="1"/>
    <col min="3591" max="3591" width="24.625" style="304" customWidth="1"/>
    <col min="3592" max="3592" width="22.875" style="304" customWidth="1"/>
    <col min="3593" max="3593" width="1.125" style="304" customWidth="1"/>
    <col min="3594" max="3840" width="9" style="304"/>
    <col min="3841" max="3841" width="1.125" style="304" customWidth="1"/>
    <col min="3842" max="3842" width="19.375" style="304" customWidth="1"/>
    <col min="3843" max="3843" width="6.625" style="304" customWidth="1"/>
    <col min="3844" max="3844" width="125.625" style="304" customWidth="1"/>
    <col min="3845" max="3845" width="45.5" style="304" customWidth="1"/>
    <col min="3846" max="3846" width="6.625" style="304" customWidth="1"/>
    <col min="3847" max="3847" width="24.625" style="304" customWidth="1"/>
    <col min="3848" max="3848" width="22.875" style="304" customWidth="1"/>
    <col min="3849" max="3849" width="1.125" style="304" customWidth="1"/>
    <col min="3850" max="4096" width="9" style="304"/>
    <col min="4097" max="4097" width="1.125" style="304" customWidth="1"/>
    <col min="4098" max="4098" width="19.375" style="304" customWidth="1"/>
    <col min="4099" max="4099" width="6.625" style="304" customWidth="1"/>
    <col min="4100" max="4100" width="125.625" style="304" customWidth="1"/>
    <col min="4101" max="4101" width="45.5" style="304" customWidth="1"/>
    <col min="4102" max="4102" width="6.625" style="304" customWidth="1"/>
    <col min="4103" max="4103" width="24.625" style="304" customWidth="1"/>
    <col min="4104" max="4104" width="22.875" style="304" customWidth="1"/>
    <col min="4105" max="4105" width="1.125" style="304" customWidth="1"/>
    <col min="4106" max="4352" width="9" style="304"/>
    <col min="4353" max="4353" width="1.125" style="304" customWidth="1"/>
    <col min="4354" max="4354" width="19.375" style="304" customWidth="1"/>
    <col min="4355" max="4355" width="6.625" style="304" customWidth="1"/>
    <col min="4356" max="4356" width="125.625" style="304" customWidth="1"/>
    <col min="4357" max="4357" width="45.5" style="304" customWidth="1"/>
    <col min="4358" max="4358" width="6.625" style="304" customWidth="1"/>
    <col min="4359" max="4359" width="24.625" style="304" customWidth="1"/>
    <col min="4360" max="4360" width="22.875" style="304" customWidth="1"/>
    <col min="4361" max="4361" width="1.125" style="304" customWidth="1"/>
    <col min="4362" max="4608" width="9" style="304"/>
    <col min="4609" max="4609" width="1.125" style="304" customWidth="1"/>
    <col min="4610" max="4610" width="19.375" style="304" customWidth="1"/>
    <col min="4611" max="4611" width="6.625" style="304" customWidth="1"/>
    <col min="4612" max="4612" width="125.625" style="304" customWidth="1"/>
    <col min="4613" max="4613" width="45.5" style="304" customWidth="1"/>
    <col min="4614" max="4614" width="6.625" style="304" customWidth="1"/>
    <col min="4615" max="4615" width="24.625" style="304" customWidth="1"/>
    <col min="4616" max="4616" width="22.875" style="304" customWidth="1"/>
    <col min="4617" max="4617" width="1.125" style="304" customWidth="1"/>
    <col min="4618" max="4864" width="9" style="304"/>
    <col min="4865" max="4865" width="1.125" style="304" customWidth="1"/>
    <col min="4866" max="4866" width="19.375" style="304" customWidth="1"/>
    <col min="4867" max="4867" width="6.625" style="304" customWidth="1"/>
    <col min="4868" max="4868" width="125.625" style="304" customWidth="1"/>
    <col min="4869" max="4869" width="45.5" style="304" customWidth="1"/>
    <col min="4870" max="4870" width="6.625" style="304" customWidth="1"/>
    <col min="4871" max="4871" width="24.625" style="304" customWidth="1"/>
    <col min="4872" max="4872" width="22.875" style="304" customWidth="1"/>
    <col min="4873" max="4873" width="1.125" style="304" customWidth="1"/>
    <col min="4874" max="5120" width="9" style="304"/>
    <col min="5121" max="5121" width="1.125" style="304" customWidth="1"/>
    <col min="5122" max="5122" width="19.375" style="304" customWidth="1"/>
    <col min="5123" max="5123" width="6.625" style="304" customWidth="1"/>
    <col min="5124" max="5124" width="125.625" style="304" customWidth="1"/>
    <col min="5125" max="5125" width="45.5" style="304" customWidth="1"/>
    <col min="5126" max="5126" width="6.625" style="304" customWidth="1"/>
    <col min="5127" max="5127" width="24.625" style="304" customWidth="1"/>
    <col min="5128" max="5128" width="22.875" style="304" customWidth="1"/>
    <col min="5129" max="5129" width="1.125" style="304" customWidth="1"/>
    <col min="5130" max="5376" width="9" style="304"/>
    <col min="5377" max="5377" width="1.125" style="304" customWidth="1"/>
    <col min="5378" max="5378" width="19.375" style="304" customWidth="1"/>
    <col min="5379" max="5379" width="6.625" style="304" customWidth="1"/>
    <col min="5380" max="5380" width="125.625" style="304" customWidth="1"/>
    <col min="5381" max="5381" width="45.5" style="304" customWidth="1"/>
    <col min="5382" max="5382" width="6.625" style="304" customWidth="1"/>
    <col min="5383" max="5383" width="24.625" style="304" customWidth="1"/>
    <col min="5384" max="5384" width="22.875" style="304" customWidth="1"/>
    <col min="5385" max="5385" width="1.125" style="304" customWidth="1"/>
    <col min="5386" max="5632" width="9" style="304"/>
    <col min="5633" max="5633" width="1.125" style="304" customWidth="1"/>
    <col min="5634" max="5634" width="19.375" style="304" customWidth="1"/>
    <col min="5635" max="5635" width="6.625" style="304" customWidth="1"/>
    <col min="5636" max="5636" width="125.625" style="304" customWidth="1"/>
    <col min="5637" max="5637" width="45.5" style="304" customWidth="1"/>
    <col min="5638" max="5638" width="6.625" style="304" customWidth="1"/>
    <col min="5639" max="5639" width="24.625" style="304" customWidth="1"/>
    <col min="5640" max="5640" width="22.875" style="304" customWidth="1"/>
    <col min="5641" max="5641" width="1.125" style="304" customWidth="1"/>
    <col min="5642" max="5888" width="9" style="304"/>
    <col min="5889" max="5889" width="1.125" style="304" customWidth="1"/>
    <col min="5890" max="5890" width="19.375" style="304" customWidth="1"/>
    <col min="5891" max="5891" width="6.625" style="304" customWidth="1"/>
    <col min="5892" max="5892" width="125.625" style="304" customWidth="1"/>
    <col min="5893" max="5893" width="45.5" style="304" customWidth="1"/>
    <col min="5894" max="5894" width="6.625" style="304" customWidth="1"/>
    <col min="5895" max="5895" width="24.625" style="304" customWidth="1"/>
    <col min="5896" max="5896" width="22.875" style="304" customWidth="1"/>
    <col min="5897" max="5897" width="1.125" style="304" customWidth="1"/>
    <col min="5898" max="6144" width="9" style="304"/>
    <col min="6145" max="6145" width="1.125" style="304" customWidth="1"/>
    <col min="6146" max="6146" width="19.375" style="304" customWidth="1"/>
    <col min="6147" max="6147" width="6.625" style="304" customWidth="1"/>
    <col min="6148" max="6148" width="125.625" style="304" customWidth="1"/>
    <col min="6149" max="6149" width="45.5" style="304" customWidth="1"/>
    <col min="6150" max="6150" width="6.625" style="304" customWidth="1"/>
    <col min="6151" max="6151" width="24.625" style="304" customWidth="1"/>
    <col min="6152" max="6152" width="22.875" style="304" customWidth="1"/>
    <col min="6153" max="6153" width="1.125" style="304" customWidth="1"/>
    <col min="6154" max="6400" width="9" style="304"/>
    <col min="6401" max="6401" width="1.125" style="304" customWidth="1"/>
    <col min="6402" max="6402" width="19.375" style="304" customWidth="1"/>
    <col min="6403" max="6403" width="6.625" style="304" customWidth="1"/>
    <col min="6404" max="6404" width="125.625" style="304" customWidth="1"/>
    <col min="6405" max="6405" width="45.5" style="304" customWidth="1"/>
    <col min="6406" max="6406" width="6.625" style="304" customWidth="1"/>
    <col min="6407" max="6407" width="24.625" style="304" customWidth="1"/>
    <col min="6408" max="6408" width="22.875" style="304" customWidth="1"/>
    <col min="6409" max="6409" width="1.125" style="304" customWidth="1"/>
    <col min="6410" max="6656" width="9" style="304"/>
    <col min="6657" max="6657" width="1.125" style="304" customWidth="1"/>
    <col min="6658" max="6658" width="19.375" style="304" customWidth="1"/>
    <col min="6659" max="6659" width="6.625" style="304" customWidth="1"/>
    <col min="6660" max="6660" width="125.625" style="304" customWidth="1"/>
    <col min="6661" max="6661" width="45.5" style="304" customWidth="1"/>
    <col min="6662" max="6662" width="6.625" style="304" customWidth="1"/>
    <col min="6663" max="6663" width="24.625" style="304" customWidth="1"/>
    <col min="6664" max="6664" width="22.875" style="304" customWidth="1"/>
    <col min="6665" max="6665" width="1.125" style="304" customWidth="1"/>
    <col min="6666" max="6912" width="9" style="304"/>
    <col min="6913" max="6913" width="1.125" style="304" customWidth="1"/>
    <col min="6914" max="6914" width="19.375" style="304" customWidth="1"/>
    <col min="6915" max="6915" width="6.625" style="304" customWidth="1"/>
    <col min="6916" max="6916" width="125.625" style="304" customWidth="1"/>
    <col min="6917" max="6917" width="45.5" style="304" customWidth="1"/>
    <col min="6918" max="6918" width="6.625" style="304" customWidth="1"/>
    <col min="6919" max="6919" width="24.625" style="304" customWidth="1"/>
    <col min="6920" max="6920" width="22.875" style="304" customWidth="1"/>
    <col min="6921" max="6921" width="1.125" style="304" customWidth="1"/>
    <col min="6922" max="7168" width="9" style="304"/>
    <col min="7169" max="7169" width="1.125" style="304" customWidth="1"/>
    <col min="7170" max="7170" width="19.375" style="304" customWidth="1"/>
    <col min="7171" max="7171" width="6.625" style="304" customWidth="1"/>
    <col min="7172" max="7172" width="125.625" style="304" customWidth="1"/>
    <col min="7173" max="7173" width="45.5" style="304" customWidth="1"/>
    <col min="7174" max="7174" width="6.625" style="304" customWidth="1"/>
    <col min="7175" max="7175" width="24.625" style="304" customWidth="1"/>
    <col min="7176" max="7176" width="22.875" style="304" customWidth="1"/>
    <col min="7177" max="7177" width="1.125" style="304" customWidth="1"/>
    <col min="7178" max="7424" width="9" style="304"/>
    <col min="7425" max="7425" width="1.125" style="304" customWidth="1"/>
    <col min="7426" max="7426" width="19.375" style="304" customWidth="1"/>
    <col min="7427" max="7427" width="6.625" style="304" customWidth="1"/>
    <col min="7428" max="7428" width="125.625" style="304" customWidth="1"/>
    <col min="7429" max="7429" width="45.5" style="304" customWidth="1"/>
    <col min="7430" max="7430" width="6.625" style="304" customWidth="1"/>
    <col min="7431" max="7431" width="24.625" style="304" customWidth="1"/>
    <col min="7432" max="7432" width="22.875" style="304" customWidth="1"/>
    <col min="7433" max="7433" width="1.125" style="304" customWidth="1"/>
    <col min="7434" max="7680" width="9" style="304"/>
    <col min="7681" max="7681" width="1.125" style="304" customWidth="1"/>
    <col min="7682" max="7682" width="19.375" style="304" customWidth="1"/>
    <col min="7683" max="7683" width="6.625" style="304" customWidth="1"/>
    <col min="7684" max="7684" width="125.625" style="304" customWidth="1"/>
    <col min="7685" max="7685" width="45.5" style="304" customWidth="1"/>
    <col min="7686" max="7686" width="6.625" style="304" customWidth="1"/>
    <col min="7687" max="7687" width="24.625" style="304" customWidth="1"/>
    <col min="7688" max="7688" width="22.875" style="304" customWidth="1"/>
    <col min="7689" max="7689" width="1.125" style="304" customWidth="1"/>
    <col min="7690" max="7936" width="9" style="304"/>
    <col min="7937" max="7937" width="1.125" style="304" customWidth="1"/>
    <col min="7938" max="7938" width="19.375" style="304" customWidth="1"/>
    <col min="7939" max="7939" width="6.625" style="304" customWidth="1"/>
    <col min="7940" max="7940" width="125.625" style="304" customWidth="1"/>
    <col min="7941" max="7941" width="45.5" style="304" customWidth="1"/>
    <col min="7942" max="7942" width="6.625" style="304" customWidth="1"/>
    <col min="7943" max="7943" width="24.625" style="304" customWidth="1"/>
    <col min="7944" max="7944" width="22.875" style="304" customWidth="1"/>
    <col min="7945" max="7945" width="1.125" style="304" customWidth="1"/>
    <col min="7946" max="8192" width="9" style="304"/>
    <col min="8193" max="8193" width="1.125" style="304" customWidth="1"/>
    <col min="8194" max="8194" width="19.375" style="304" customWidth="1"/>
    <col min="8195" max="8195" width="6.625" style="304" customWidth="1"/>
    <col min="8196" max="8196" width="125.625" style="304" customWidth="1"/>
    <col min="8197" max="8197" width="45.5" style="304" customWidth="1"/>
    <col min="8198" max="8198" width="6.625" style="304" customWidth="1"/>
    <col min="8199" max="8199" width="24.625" style="304" customWidth="1"/>
    <col min="8200" max="8200" width="22.875" style="304" customWidth="1"/>
    <col min="8201" max="8201" width="1.125" style="304" customWidth="1"/>
    <col min="8202" max="8448" width="9" style="304"/>
    <col min="8449" max="8449" width="1.125" style="304" customWidth="1"/>
    <col min="8450" max="8450" width="19.375" style="304" customWidth="1"/>
    <col min="8451" max="8451" width="6.625" style="304" customWidth="1"/>
    <col min="8452" max="8452" width="125.625" style="304" customWidth="1"/>
    <col min="8453" max="8453" width="45.5" style="304" customWidth="1"/>
    <col min="8454" max="8454" width="6.625" style="304" customWidth="1"/>
    <col min="8455" max="8455" width="24.625" style="304" customWidth="1"/>
    <col min="8456" max="8456" width="22.875" style="304" customWidth="1"/>
    <col min="8457" max="8457" width="1.125" style="304" customWidth="1"/>
    <col min="8458" max="8704" width="9" style="304"/>
    <col min="8705" max="8705" width="1.125" style="304" customWidth="1"/>
    <col min="8706" max="8706" width="19.375" style="304" customWidth="1"/>
    <col min="8707" max="8707" width="6.625" style="304" customWidth="1"/>
    <col min="8708" max="8708" width="125.625" style="304" customWidth="1"/>
    <col min="8709" max="8709" width="45.5" style="304" customWidth="1"/>
    <col min="8710" max="8710" width="6.625" style="304" customWidth="1"/>
    <col min="8711" max="8711" width="24.625" style="304" customWidth="1"/>
    <col min="8712" max="8712" width="22.875" style="304" customWidth="1"/>
    <col min="8713" max="8713" width="1.125" style="304" customWidth="1"/>
    <col min="8714" max="8960" width="9" style="304"/>
    <col min="8961" max="8961" width="1.125" style="304" customWidth="1"/>
    <col min="8962" max="8962" width="19.375" style="304" customWidth="1"/>
    <col min="8963" max="8963" width="6.625" style="304" customWidth="1"/>
    <col min="8964" max="8964" width="125.625" style="304" customWidth="1"/>
    <col min="8965" max="8965" width="45.5" style="304" customWidth="1"/>
    <col min="8966" max="8966" width="6.625" style="304" customWidth="1"/>
    <col min="8967" max="8967" width="24.625" style="304" customWidth="1"/>
    <col min="8968" max="8968" width="22.875" style="304" customWidth="1"/>
    <col min="8969" max="8969" width="1.125" style="304" customWidth="1"/>
    <col min="8970" max="9216" width="9" style="304"/>
    <col min="9217" max="9217" width="1.125" style="304" customWidth="1"/>
    <col min="9218" max="9218" width="19.375" style="304" customWidth="1"/>
    <col min="9219" max="9219" width="6.625" style="304" customWidth="1"/>
    <col min="9220" max="9220" width="125.625" style="304" customWidth="1"/>
    <col min="9221" max="9221" width="45.5" style="304" customWidth="1"/>
    <col min="9222" max="9222" width="6.625" style="304" customWidth="1"/>
    <col min="9223" max="9223" width="24.625" style="304" customWidth="1"/>
    <col min="9224" max="9224" width="22.875" style="304" customWidth="1"/>
    <col min="9225" max="9225" width="1.125" style="304" customWidth="1"/>
    <col min="9226" max="9472" width="9" style="304"/>
    <col min="9473" max="9473" width="1.125" style="304" customWidth="1"/>
    <col min="9474" max="9474" width="19.375" style="304" customWidth="1"/>
    <col min="9475" max="9475" width="6.625" style="304" customWidth="1"/>
    <col min="9476" max="9476" width="125.625" style="304" customWidth="1"/>
    <col min="9477" max="9477" width="45.5" style="304" customWidth="1"/>
    <col min="9478" max="9478" width="6.625" style="304" customWidth="1"/>
    <col min="9479" max="9479" width="24.625" style="304" customWidth="1"/>
    <col min="9480" max="9480" width="22.875" style="304" customWidth="1"/>
    <col min="9481" max="9481" width="1.125" style="304" customWidth="1"/>
    <col min="9482" max="9728" width="9" style="304"/>
    <col min="9729" max="9729" width="1.125" style="304" customWidth="1"/>
    <col min="9730" max="9730" width="19.375" style="304" customWidth="1"/>
    <col min="9731" max="9731" width="6.625" style="304" customWidth="1"/>
    <col min="9732" max="9732" width="125.625" style="304" customWidth="1"/>
    <col min="9733" max="9733" width="45.5" style="304" customWidth="1"/>
    <col min="9734" max="9734" width="6.625" style="304" customWidth="1"/>
    <col min="9735" max="9735" width="24.625" style="304" customWidth="1"/>
    <col min="9736" max="9736" width="22.875" style="304" customWidth="1"/>
    <col min="9737" max="9737" width="1.125" style="304" customWidth="1"/>
    <col min="9738" max="9984" width="9" style="304"/>
    <col min="9985" max="9985" width="1.125" style="304" customWidth="1"/>
    <col min="9986" max="9986" width="19.375" style="304" customWidth="1"/>
    <col min="9987" max="9987" width="6.625" style="304" customWidth="1"/>
    <col min="9988" max="9988" width="125.625" style="304" customWidth="1"/>
    <col min="9989" max="9989" width="45.5" style="304" customWidth="1"/>
    <col min="9990" max="9990" width="6.625" style="304" customWidth="1"/>
    <col min="9991" max="9991" width="24.625" style="304" customWidth="1"/>
    <col min="9992" max="9992" width="22.875" style="304" customWidth="1"/>
    <col min="9993" max="9993" width="1.125" style="304" customWidth="1"/>
    <col min="9994" max="10240" width="9" style="304"/>
    <col min="10241" max="10241" width="1.125" style="304" customWidth="1"/>
    <col min="10242" max="10242" width="19.375" style="304" customWidth="1"/>
    <col min="10243" max="10243" width="6.625" style="304" customWidth="1"/>
    <col min="10244" max="10244" width="125.625" style="304" customWidth="1"/>
    <col min="10245" max="10245" width="45.5" style="304" customWidth="1"/>
    <col min="10246" max="10246" width="6.625" style="304" customWidth="1"/>
    <col min="10247" max="10247" width="24.625" style="304" customWidth="1"/>
    <col min="10248" max="10248" width="22.875" style="304" customWidth="1"/>
    <col min="10249" max="10249" width="1.125" style="304" customWidth="1"/>
    <col min="10250" max="10496" width="9" style="304"/>
    <col min="10497" max="10497" width="1.125" style="304" customWidth="1"/>
    <col min="10498" max="10498" width="19.375" style="304" customWidth="1"/>
    <col min="10499" max="10499" width="6.625" style="304" customWidth="1"/>
    <col min="10500" max="10500" width="125.625" style="304" customWidth="1"/>
    <col min="10501" max="10501" width="45.5" style="304" customWidth="1"/>
    <col min="10502" max="10502" width="6.625" style="304" customWidth="1"/>
    <col min="10503" max="10503" width="24.625" style="304" customWidth="1"/>
    <col min="10504" max="10504" width="22.875" style="304" customWidth="1"/>
    <col min="10505" max="10505" width="1.125" style="304" customWidth="1"/>
    <col min="10506" max="10752" width="9" style="304"/>
    <col min="10753" max="10753" width="1.125" style="304" customWidth="1"/>
    <col min="10754" max="10754" width="19.375" style="304" customWidth="1"/>
    <col min="10755" max="10755" width="6.625" style="304" customWidth="1"/>
    <col min="10756" max="10756" width="125.625" style="304" customWidth="1"/>
    <col min="10757" max="10757" width="45.5" style="304" customWidth="1"/>
    <col min="10758" max="10758" width="6.625" style="304" customWidth="1"/>
    <col min="10759" max="10759" width="24.625" style="304" customWidth="1"/>
    <col min="10760" max="10760" width="22.875" style="304" customWidth="1"/>
    <col min="10761" max="10761" width="1.125" style="304" customWidth="1"/>
    <col min="10762" max="11008" width="9" style="304"/>
    <col min="11009" max="11009" width="1.125" style="304" customWidth="1"/>
    <col min="11010" max="11010" width="19.375" style="304" customWidth="1"/>
    <col min="11011" max="11011" width="6.625" style="304" customWidth="1"/>
    <col min="11012" max="11012" width="125.625" style="304" customWidth="1"/>
    <col min="11013" max="11013" width="45.5" style="304" customWidth="1"/>
    <col min="11014" max="11014" width="6.625" style="304" customWidth="1"/>
    <col min="11015" max="11015" width="24.625" style="304" customWidth="1"/>
    <col min="11016" max="11016" width="22.875" style="304" customWidth="1"/>
    <col min="11017" max="11017" width="1.125" style="304" customWidth="1"/>
    <col min="11018" max="11264" width="9" style="304"/>
    <col min="11265" max="11265" width="1.125" style="304" customWidth="1"/>
    <col min="11266" max="11266" width="19.375" style="304" customWidth="1"/>
    <col min="11267" max="11267" width="6.625" style="304" customWidth="1"/>
    <col min="11268" max="11268" width="125.625" style="304" customWidth="1"/>
    <col min="11269" max="11269" width="45.5" style="304" customWidth="1"/>
    <col min="11270" max="11270" width="6.625" style="304" customWidth="1"/>
    <col min="11271" max="11271" width="24.625" style="304" customWidth="1"/>
    <col min="11272" max="11272" width="22.875" style="304" customWidth="1"/>
    <col min="11273" max="11273" width="1.125" style="304" customWidth="1"/>
    <col min="11274" max="11520" width="9" style="304"/>
    <col min="11521" max="11521" width="1.125" style="304" customWidth="1"/>
    <col min="11522" max="11522" width="19.375" style="304" customWidth="1"/>
    <col min="11523" max="11523" width="6.625" style="304" customWidth="1"/>
    <col min="11524" max="11524" width="125.625" style="304" customWidth="1"/>
    <col min="11525" max="11525" width="45.5" style="304" customWidth="1"/>
    <col min="11526" max="11526" width="6.625" style="304" customWidth="1"/>
    <col min="11527" max="11527" width="24.625" style="304" customWidth="1"/>
    <col min="11528" max="11528" width="22.875" style="304" customWidth="1"/>
    <col min="11529" max="11529" width="1.125" style="304" customWidth="1"/>
    <col min="11530" max="11776" width="9" style="304"/>
    <col min="11777" max="11777" width="1.125" style="304" customWidth="1"/>
    <col min="11778" max="11778" width="19.375" style="304" customWidth="1"/>
    <col min="11779" max="11779" width="6.625" style="304" customWidth="1"/>
    <col min="11780" max="11780" width="125.625" style="304" customWidth="1"/>
    <col min="11781" max="11781" width="45.5" style="304" customWidth="1"/>
    <col min="11782" max="11782" width="6.625" style="304" customWidth="1"/>
    <col min="11783" max="11783" width="24.625" style="304" customWidth="1"/>
    <col min="11784" max="11784" width="22.875" style="304" customWidth="1"/>
    <col min="11785" max="11785" width="1.125" style="304" customWidth="1"/>
    <col min="11786" max="12032" width="9" style="304"/>
    <col min="12033" max="12033" width="1.125" style="304" customWidth="1"/>
    <col min="12034" max="12034" width="19.375" style="304" customWidth="1"/>
    <col min="12035" max="12035" width="6.625" style="304" customWidth="1"/>
    <col min="12036" max="12036" width="125.625" style="304" customWidth="1"/>
    <col min="12037" max="12037" width="45.5" style="304" customWidth="1"/>
    <col min="12038" max="12038" width="6.625" style="304" customWidth="1"/>
    <col min="12039" max="12039" width="24.625" style="304" customWidth="1"/>
    <col min="12040" max="12040" width="22.875" style="304" customWidth="1"/>
    <col min="12041" max="12041" width="1.125" style="304" customWidth="1"/>
    <col min="12042" max="12288" width="9" style="304"/>
    <col min="12289" max="12289" width="1.125" style="304" customWidth="1"/>
    <col min="12290" max="12290" width="19.375" style="304" customWidth="1"/>
    <col min="12291" max="12291" width="6.625" style="304" customWidth="1"/>
    <col min="12292" max="12292" width="125.625" style="304" customWidth="1"/>
    <col min="12293" max="12293" width="45.5" style="304" customWidth="1"/>
    <col min="12294" max="12294" width="6.625" style="304" customWidth="1"/>
    <col min="12295" max="12295" width="24.625" style="304" customWidth="1"/>
    <col min="12296" max="12296" width="22.875" style="304" customWidth="1"/>
    <col min="12297" max="12297" width="1.125" style="304" customWidth="1"/>
    <col min="12298" max="12544" width="9" style="304"/>
    <col min="12545" max="12545" width="1.125" style="304" customWidth="1"/>
    <col min="12546" max="12546" width="19.375" style="304" customWidth="1"/>
    <col min="12547" max="12547" width="6.625" style="304" customWidth="1"/>
    <col min="12548" max="12548" width="125.625" style="304" customWidth="1"/>
    <col min="12549" max="12549" width="45.5" style="304" customWidth="1"/>
    <col min="12550" max="12550" width="6.625" style="304" customWidth="1"/>
    <col min="12551" max="12551" width="24.625" style="304" customWidth="1"/>
    <col min="12552" max="12552" width="22.875" style="304" customWidth="1"/>
    <col min="12553" max="12553" width="1.125" style="304" customWidth="1"/>
    <col min="12554" max="12800" width="9" style="304"/>
    <col min="12801" max="12801" width="1.125" style="304" customWidth="1"/>
    <col min="12802" max="12802" width="19.375" style="304" customWidth="1"/>
    <col min="12803" max="12803" width="6.625" style="304" customWidth="1"/>
    <col min="12804" max="12804" width="125.625" style="304" customWidth="1"/>
    <col min="12805" max="12805" width="45.5" style="304" customWidth="1"/>
    <col min="12806" max="12806" width="6.625" style="304" customWidth="1"/>
    <col min="12807" max="12807" width="24.625" style="304" customWidth="1"/>
    <col min="12808" max="12808" width="22.875" style="304" customWidth="1"/>
    <col min="12809" max="12809" width="1.125" style="304" customWidth="1"/>
    <col min="12810" max="13056" width="9" style="304"/>
    <col min="13057" max="13057" width="1.125" style="304" customWidth="1"/>
    <col min="13058" max="13058" width="19.375" style="304" customWidth="1"/>
    <col min="13059" max="13059" width="6.625" style="304" customWidth="1"/>
    <col min="13060" max="13060" width="125.625" style="304" customWidth="1"/>
    <col min="13061" max="13061" width="45.5" style="304" customWidth="1"/>
    <col min="13062" max="13062" width="6.625" style="304" customWidth="1"/>
    <col min="13063" max="13063" width="24.625" style="304" customWidth="1"/>
    <col min="13064" max="13064" width="22.875" style="304" customWidth="1"/>
    <col min="13065" max="13065" width="1.125" style="304" customWidth="1"/>
    <col min="13066" max="13312" width="9" style="304"/>
    <col min="13313" max="13313" width="1.125" style="304" customWidth="1"/>
    <col min="13314" max="13314" width="19.375" style="304" customWidth="1"/>
    <col min="13315" max="13315" width="6.625" style="304" customWidth="1"/>
    <col min="13316" max="13316" width="125.625" style="304" customWidth="1"/>
    <col min="13317" max="13317" width="45.5" style="304" customWidth="1"/>
    <col min="13318" max="13318" width="6.625" style="304" customWidth="1"/>
    <col min="13319" max="13319" width="24.625" style="304" customWidth="1"/>
    <col min="13320" max="13320" width="22.875" style="304" customWidth="1"/>
    <col min="13321" max="13321" width="1.125" style="304" customWidth="1"/>
    <col min="13322" max="13568" width="9" style="304"/>
    <col min="13569" max="13569" width="1.125" style="304" customWidth="1"/>
    <col min="13570" max="13570" width="19.375" style="304" customWidth="1"/>
    <col min="13571" max="13571" width="6.625" style="304" customWidth="1"/>
    <col min="13572" max="13572" width="125.625" style="304" customWidth="1"/>
    <col min="13573" max="13573" width="45.5" style="304" customWidth="1"/>
    <col min="13574" max="13574" width="6.625" style="304" customWidth="1"/>
    <col min="13575" max="13575" width="24.625" style="304" customWidth="1"/>
    <col min="13576" max="13576" width="22.875" style="304" customWidth="1"/>
    <col min="13577" max="13577" width="1.125" style="304" customWidth="1"/>
    <col min="13578" max="13824" width="9" style="304"/>
    <col min="13825" max="13825" width="1.125" style="304" customWidth="1"/>
    <col min="13826" max="13826" width="19.375" style="304" customWidth="1"/>
    <col min="13827" max="13827" width="6.625" style="304" customWidth="1"/>
    <col min="13828" max="13828" width="125.625" style="304" customWidth="1"/>
    <col min="13829" max="13829" width="45.5" style="304" customWidth="1"/>
    <col min="13830" max="13830" width="6.625" style="304" customWidth="1"/>
    <col min="13831" max="13831" width="24.625" style="304" customWidth="1"/>
    <col min="13832" max="13832" width="22.875" style="304" customWidth="1"/>
    <col min="13833" max="13833" width="1.125" style="304" customWidth="1"/>
    <col min="13834" max="14080" width="9" style="304"/>
    <col min="14081" max="14081" width="1.125" style="304" customWidth="1"/>
    <col min="14082" max="14082" width="19.375" style="304" customWidth="1"/>
    <col min="14083" max="14083" width="6.625" style="304" customWidth="1"/>
    <col min="14084" max="14084" width="125.625" style="304" customWidth="1"/>
    <col min="14085" max="14085" width="45.5" style="304" customWidth="1"/>
    <col min="14086" max="14086" width="6.625" style="304" customWidth="1"/>
    <col min="14087" max="14087" width="24.625" style="304" customWidth="1"/>
    <col min="14088" max="14088" width="22.875" style="304" customWidth="1"/>
    <col min="14089" max="14089" width="1.125" style="304" customWidth="1"/>
    <col min="14090" max="14336" width="9" style="304"/>
    <col min="14337" max="14337" width="1.125" style="304" customWidth="1"/>
    <col min="14338" max="14338" width="19.375" style="304" customWidth="1"/>
    <col min="14339" max="14339" width="6.625" style="304" customWidth="1"/>
    <col min="14340" max="14340" width="125.625" style="304" customWidth="1"/>
    <col min="14341" max="14341" width="45.5" style="304" customWidth="1"/>
    <col min="14342" max="14342" width="6.625" style="304" customWidth="1"/>
    <col min="14343" max="14343" width="24.625" style="304" customWidth="1"/>
    <col min="14344" max="14344" width="22.875" style="304" customWidth="1"/>
    <col min="14345" max="14345" width="1.125" style="304" customWidth="1"/>
    <col min="14346" max="14592" width="9" style="304"/>
    <col min="14593" max="14593" width="1.125" style="304" customWidth="1"/>
    <col min="14594" max="14594" width="19.375" style="304" customWidth="1"/>
    <col min="14595" max="14595" width="6.625" style="304" customWidth="1"/>
    <col min="14596" max="14596" width="125.625" style="304" customWidth="1"/>
    <col min="14597" max="14597" width="45.5" style="304" customWidth="1"/>
    <col min="14598" max="14598" width="6.625" style="304" customWidth="1"/>
    <col min="14599" max="14599" width="24.625" style="304" customWidth="1"/>
    <col min="14600" max="14600" width="22.875" style="304" customWidth="1"/>
    <col min="14601" max="14601" width="1.125" style="304" customWidth="1"/>
    <col min="14602" max="14848" width="9" style="304"/>
    <col min="14849" max="14849" width="1.125" style="304" customWidth="1"/>
    <col min="14850" max="14850" width="19.375" style="304" customWidth="1"/>
    <col min="14851" max="14851" width="6.625" style="304" customWidth="1"/>
    <col min="14852" max="14852" width="125.625" style="304" customWidth="1"/>
    <col min="14853" max="14853" width="45.5" style="304" customWidth="1"/>
    <col min="14854" max="14854" width="6.625" style="304" customWidth="1"/>
    <col min="14855" max="14855" width="24.625" style="304" customWidth="1"/>
    <col min="14856" max="14856" width="22.875" style="304" customWidth="1"/>
    <col min="14857" max="14857" width="1.125" style="304" customWidth="1"/>
    <col min="14858" max="15104" width="9" style="304"/>
    <col min="15105" max="15105" width="1.125" style="304" customWidth="1"/>
    <col min="15106" max="15106" width="19.375" style="304" customWidth="1"/>
    <col min="15107" max="15107" width="6.625" style="304" customWidth="1"/>
    <col min="15108" max="15108" width="125.625" style="304" customWidth="1"/>
    <col min="15109" max="15109" width="45.5" style="304" customWidth="1"/>
    <col min="15110" max="15110" width="6.625" style="304" customWidth="1"/>
    <col min="15111" max="15111" width="24.625" style="304" customWidth="1"/>
    <col min="15112" max="15112" width="22.875" style="304" customWidth="1"/>
    <col min="15113" max="15113" width="1.125" style="304" customWidth="1"/>
    <col min="15114" max="15360" width="9" style="304"/>
    <col min="15361" max="15361" width="1.125" style="304" customWidth="1"/>
    <col min="15362" max="15362" width="19.375" style="304" customWidth="1"/>
    <col min="15363" max="15363" width="6.625" style="304" customWidth="1"/>
    <col min="15364" max="15364" width="125.625" style="304" customWidth="1"/>
    <col min="15365" max="15365" width="45.5" style="304" customWidth="1"/>
    <col min="15366" max="15366" width="6.625" style="304" customWidth="1"/>
    <col min="15367" max="15367" width="24.625" style="304" customWidth="1"/>
    <col min="15368" max="15368" width="22.875" style="304" customWidth="1"/>
    <col min="15369" max="15369" width="1.125" style="304" customWidth="1"/>
    <col min="15370" max="15616" width="9" style="304"/>
    <col min="15617" max="15617" width="1.125" style="304" customWidth="1"/>
    <col min="15618" max="15618" width="19.375" style="304" customWidth="1"/>
    <col min="15619" max="15619" width="6.625" style="304" customWidth="1"/>
    <col min="15620" max="15620" width="125.625" style="304" customWidth="1"/>
    <col min="15621" max="15621" width="45.5" style="304" customWidth="1"/>
    <col min="15622" max="15622" width="6.625" style="304" customWidth="1"/>
    <col min="15623" max="15623" width="24.625" style="304" customWidth="1"/>
    <col min="15624" max="15624" width="22.875" style="304" customWidth="1"/>
    <col min="15625" max="15625" width="1.125" style="304" customWidth="1"/>
    <col min="15626" max="15872" width="9" style="304"/>
    <col min="15873" max="15873" width="1.125" style="304" customWidth="1"/>
    <col min="15874" max="15874" width="19.375" style="304" customWidth="1"/>
    <col min="15875" max="15875" width="6.625" style="304" customWidth="1"/>
    <col min="15876" max="15876" width="125.625" style="304" customWidth="1"/>
    <col min="15877" max="15877" width="45.5" style="304" customWidth="1"/>
    <col min="15878" max="15878" width="6.625" style="304" customWidth="1"/>
    <col min="15879" max="15879" width="24.625" style="304" customWidth="1"/>
    <col min="15880" max="15880" width="22.875" style="304" customWidth="1"/>
    <col min="15881" max="15881" width="1.125" style="304" customWidth="1"/>
    <col min="15882" max="16128" width="9" style="304"/>
    <col min="16129" max="16129" width="1.125" style="304" customWidth="1"/>
    <col min="16130" max="16130" width="19.375" style="304" customWidth="1"/>
    <col min="16131" max="16131" width="6.625" style="304" customWidth="1"/>
    <col min="16132" max="16132" width="125.625" style="304" customWidth="1"/>
    <col min="16133" max="16133" width="45.5" style="304" customWidth="1"/>
    <col min="16134" max="16134" width="6.625" style="304" customWidth="1"/>
    <col min="16135" max="16135" width="24.625" style="304" customWidth="1"/>
    <col min="16136" max="16136" width="22.875" style="304" customWidth="1"/>
    <col min="16137" max="16137" width="1.125" style="304" customWidth="1"/>
    <col min="16138" max="16384" width="9" style="304"/>
  </cols>
  <sheetData>
    <row r="1" spans="2:8" ht="28.5" customHeight="1">
      <c r="H1" s="616" t="s">
        <v>454</v>
      </c>
    </row>
    <row r="2" spans="2:8" ht="31.5" customHeight="1">
      <c r="B2" s="1104" t="s">
        <v>493</v>
      </c>
      <c r="C2" s="1104"/>
      <c r="D2" s="1104"/>
      <c r="E2" s="1104"/>
      <c r="F2" s="1104"/>
      <c r="G2" s="1104"/>
      <c r="H2" s="1104"/>
    </row>
    <row r="3" spans="2:8" ht="18.75" customHeight="1">
      <c r="B3" s="89" t="s">
        <v>171</v>
      </c>
      <c r="D3" s="1105" t="s">
        <v>172</v>
      </c>
      <c r="E3" s="1105"/>
      <c r="F3" s="89" t="s">
        <v>173</v>
      </c>
    </row>
    <row r="4" spans="2:8" ht="18.75" customHeight="1">
      <c r="B4" s="305" t="s">
        <v>174</v>
      </c>
      <c r="F4" s="75"/>
      <c r="G4" s="306"/>
      <c r="H4" s="307"/>
    </row>
    <row r="5" spans="2:8" ht="18.75" customHeight="1">
      <c r="B5" s="89"/>
      <c r="F5" s="308" t="s">
        <v>175</v>
      </c>
      <c r="G5" s="309"/>
      <c r="H5" s="310"/>
    </row>
    <row r="6" spans="2:8" ht="6.75" customHeight="1"/>
    <row r="7" spans="2:8" ht="30" customHeight="1">
      <c r="B7" s="311" t="s">
        <v>508</v>
      </c>
      <c r="C7" s="312" t="s">
        <v>176</v>
      </c>
      <c r="D7" s="313" t="s">
        <v>177</v>
      </c>
      <c r="E7" s="314" t="s">
        <v>178</v>
      </c>
      <c r="F7" s="315" t="s">
        <v>179</v>
      </c>
      <c r="G7" s="1106" t="s">
        <v>180</v>
      </c>
      <c r="H7" s="1107"/>
    </row>
    <row r="8" spans="2:8" ht="30" customHeight="1">
      <c r="B8" s="1108" t="s">
        <v>181</v>
      </c>
      <c r="C8" s="316"/>
      <c r="D8" s="317" t="s">
        <v>182</v>
      </c>
      <c r="E8" s="1109" t="s">
        <v>183</v>
      </c>
      <c r="F8" s="318"/>
      <c r="G8" s="1059"/>
      <c r="H8" s="1060"/>
    </row>
    <row r="9" spans="2:8" ht="30" customHeight="1">
      <c r="B9" s="1054"/>
      <c r="C9" s="316"/>
      <c r="D9" s="317" t="s">
        <v>184</v>
      </c>
      <c r="E9" s="1110"/>
      <c r="F9" s="318"/>
      <c r="G9" s="1059"/>
      <c r="H9" s="1060"/>
    </row>
    <row r="10" spans="2:8" ht="30" customHeight="1">
      <c r="B10" s="1054"/>
      <c r="C10" s="316"/>
      <c r="D10" s="317" t="s">
        <v>185</v>
      </c>
      <c r="E10" s="1110"/>
      <c r="F10" s="318"/>
      <c r="G10" s="1059"/>
      <c r="H10" s="1060"/>
    </row>
    <row r="11" spans="2:8" ht="30" customHeight="1">
      <c r="B11" s="1054"/>
      <c r="C11" s="316"/>
      <c r="D11" s="317" t="s">
        <v>186</v>
      </c>
      <c r="E11" s="1110"/>
      <c r="F11" s="318"/>
      <c r="G11" s="1059"/>
      <c r="H11" s="1060"/>
    </row>
    <row r="12" spans="2:8" ht="30" customHeight="1">
      <c r="B12" s="1054"/>
      <c r="C12" s="316"/>
      <c r="D12" s="317" t="s">
        <v>187</v>
      </c>
      <c r="E12" s="1110"/>
      <c r="F12" s="318"/>
      <c r="G12" s="1059"/>
      <c r="H12" s="1060"/>
    </row>
    <row r="13" spans="2:8" ht="30" customHeight="1">
      <c r="B13" s="1054"/>
      <c r="C13" s="316"/>
      <c r="D13" s="317" t="s">
        <v>188</v>
      </c>
      <c r="E13" s="1110"/>
      <c r="F13" s="318"/>
      <c r="G13" s="1059"/>
      <c r="H13" s="1060"/>
    </row>
    <row r="14" spans="2:8" ht="30" customHeight="1">
      <c r="B14" s="1054"/>
      <c r="C14" s="316"/>
      <c r="D14" s="317" t="s">
        <v>189</v>
      </c>
      <c r="E14" s="1110"/>
      <c r="F14" s="318"/>
      <c r="G14" s="1059"/>
      <c r="H14" s="1060"/>
    </row>
    <row r="15" spans="2:8" ht="30" customHeight="1">
      <c r="B15" s="1054"/>
      <c r="C15" s="319"/>
      <c r="D15" s="75" t="s">
        <v>190</v>
      </c>
      <c r="E15" s="1110"/>
      <c r="F15" s="318"/>
      <c r="G15" s="1059"/>
      <c r="H15" s="1060"/>
    </row>
    <row r="16" spans="2:8" ht="30" customHeight="1" thickBot="1">
      <c r="B16" s="1054"/>
      <c r="C16" s="320"/>
      <c r="D16" s="75" t="s">
        <v>191</v>
      </c>
      <c r="E16" s="1110"/>
      <c r="F16" s="321"/>
      <c r="G16" s="1061"/>
      <c r="H16" s="1062"/>
    </row>
    <row r="17" spans="2:8" ht="30" customHeight="1" thickTop="1">
      <c r="B17" s="1098" t="s">
        <v>99</v>
      </c>
      <c r="C17" s="1100" t="s">
        <v>192</v>
      </c>
      <c r="D17" s="1101"/>
      <c r="E17" s="1066" t="s">
        <v>193</v>
      </c>
      <c r="F17" s="1092"/>
      <c r="G17" s="1093"/>
      <c r="H17" s="1094"/>
    </row>
    <row r="18" spans="2:8" ht="30" customHeight="1">
      <c r="B18" s="1099"/>
      <c r="C18" s="322"/>
      <c r="D18" s="75" t="s">
        <v>194</v>
      </c>
      <c r="E18" s="1102"/>
      <c r="F18" s="318"/>
      <c r="G18" s="1059"/>
      <c r="H18" s="1060"/>
    </row>
    <row r="19" spans="2:8" ht="30" customHeight="1">
      <c r="B19" s="1099"/>
      <c r="C19" s="323"/>
      <c r="D19" s="317" t="s">
        <v>195</v>
      </c>
      <c r="E19" s="1102"/>
      <c r="F19" s="318"/>
      <c r="G19" s="1059"/>
      <c r="H19" s="1060"/>
    </row>
    <row r="20" spans="2:8" ht="30" customHeight="1">
      <c r="B20" s="1099"/>
      <c r="C20" s="323"/>
      <c r="D20" s="317" t="s">
        <v>196</v>
      </c>
      <c r="E20" s="1102"/>
      <c r="F20" s="318"/>
      <c r="G20" s="1059"/>
      <c r="H20" s="1060"/>
    </row>
    <row r="21" spans="2:8" ht="30" customHeight="1">
      <c r="B21" s="1099"/>
      <c r="C21" s="323"/>
      <c r="D21" s="317" t="s">
        <v>197</v>
      </c>
      <c r="E21" s="1102"/>
      <c r="F21" s="318"/>
      <c r="G21" s="1059"/>
      <c r="H21" s="1060"/>
    </row>
    <row r="22" spans="2:8" ht="30" customHeight="1">
      <c r="B22" s="1099"/>
      <c r="C22" s="1074" t="s">
        <v>198</v>
      </c>
      <c r="D22" s="1075"/>
      <c r="E22" s="1102"/>
      <c r="F22" s="1076"/>
      <c r="G22" s="1077"/>
      <c r="H22" s="1078"/>
    </row>
    <row r="23" spans="2:8" ht="30" customHeight="1">
      <c r="B23" s="1099"/>
      <c r="C23" s="324"/>
      <c r="D23" s="325" t="s">
        <v>199</v>
      </c>
      <c r="E23" s="1102"/>
      <c r="F23" s="318"/>
      <c r="G23" s="1059"/>
      <c r="H23" s="1060"/>
    </row>
    <row r="24" spans="2:8" ht="30" customHeight="1">
      <c r="B24" s="1099"/>
      <c r="C24" s="326"/>
      <c r="D24" s="327" t="s">
        <v>200</v>
      </c>
      <c r="E24" s="1102"/>
      <c r="F24" s="318"/>
      <c r="G24" s="1059"/>
      <c r="H24" s="1060"/>
    </row>
    <row r="25" spans="2:8" ht="30" customHeight="1">
      <c r="B25" s="1099"/>
      <c r="C25" s="1074" t="s">
        <v>201</v>
      </c>
      <c r="D25" s="1075"/>
      <c r="E25" s="1102"/>
      <c r="F25" s="1076"/>
      <c r="G25" s="1077"/>
      <c r="H25" s="1078"/>
    </row>
    <row r="26" spans="2:8" ht="30" customHeight="1">
      <c r="B26" s="1099"/>
      <c r="C26" s="328"/>
      <c r="D26" s="329" t="s">
        <v>202</v>
      </c>
      <c r="E26" s="1102"/>
      <c r="F26" s="318"/>
      <c r="G26" s="1059"/>
      <c r="H26" s="1060"/>
    </row>
    <row r="27" spans="2:8" ht="30" customHeight="1">
      <c r="B27" s="1099"/>
      <c r="C27" s="322"/>
      <c r="D27" s="329" t="s">
        <v>203</v>
      </c>
      <c r="E27" s="1102"/>
      <c r="F27" s="318"/>
      <c r="G27" s="1059"/>
      <c r="H27" s="1060"/>
    </row>
    <row r="28" spans="2:8" ht="30" customHeight="1">
      <c r="B28" s="1099"/>
      <c r="C28" s="1074" t="s">
        <v>204</v>
      </c>
      <c r="D28" s="1075"/>
      <c r="E28" s="1102"/>
      <c r="F28" s="1076"/>
      <c r="G28" s="1077"/>
      <c r="H28" s="1078"/>
    </row>
    <row r="29" spans="2:8" ht="30" customHeight="1">
      <c r="B29" s="1099"/>
      <c r="C29" s="316"/>
      <c r="D29" s="317" t="s">
        <v>205</v>
      </c>
      <c r="E29" s="1102"/>
      <c r="F29" s="318"/>
      <c r="G29" s="1059"/>
      <c r="H29" s="1060"/>
    </row>
    <row r="30" spans="2:8" ht="30" customHeight="1">
      <c r="B30" s="1099"/>
      <c r="C30" s="316"/>
      <c r="D30" s="308" t="s">
        <v>206</v>
      </c>
      <c r="E30" s="1102"/>
      <c r="F30" s="318"/>
      <c r="G30" s="1059"/>
      <c r="H30" s="1060"/>
    </row>
    <row r="31" spans="2:8" ht="30" customHeight="1">
      <c r="B31" s="1099"/>
      <c r="C31" s="316"/>
      <c r="D31" s="308" t="s">
        <v>207</v>
      </c>
      <c r="E31" s="1102"/>
      <c r="F31" s="318"/>
      <c r="G31" s="1059"/>
      <c r="H31" s="1060"/>
    </row>
    <row r="32" spans="2:8" ht="30" customHeight="1">
      <c r="B32" s="1099"/>
      <c r="C32" s="316"/>
      <c r="D32" s="308" t="s">
        <v>208</v>
      </c>
      <c r="E32" s="1102"/>
      <c r="F32" s="318"/>
      <c r="G32" s="1059"/>
      <c r="H32" s="1060"/>
    </row>
    <row r="33" spans="2:8" ht="30" customHeight="1">
      <c r="B33" s="1099"/>
      <c r="C33" s="316"/>
      <c r="D33" s="34" t="s">
        <v>209</v>
      </c>
      <c r="E33" s="1102"/>
      <c r="F33" s="318"/>
      <c r="G33" s="1059"/>
      <c r="H33" s="1060"/>
    </row>
    <row r="34" spans="2:8" ht="30" customHeight="1">
      <c r="B34" s="1099"/>
      <c r="C34" s="330"/>
      <c r="D34" s="331" t="s">
        <v>210</v>
      </c>
      <c r="E34" s="1102"/>
      <c r="F34" s="318"/>
      <c r="G34" s="1059"/>
      <c r="H34" s="1060"/>
    </row>
    <row r="35" spans="2:8" ht="30" customHeight="1">
      <c r="B35" s="1099"/>
      <c r="C35" s="330"/>
      <c r="D35" s="331" t="s">
        <v>211</v>
      </c>
      <c r="E35" s="1102"/>
      <c r="F35" s="318"/>
      <c r="G35" s="1059"/>
      <c r="H35" s="1060"/>
    </row>
    <row r="36" spans="2:8" s="332" customFormat="1" ht="30" customHeight="1">
      <c r="B36" s="1099"/>
      <c r="C36" s="1074"/>
      <c r="D36" s="1075"/>
      <c r="E36" s="1102"/>
      <c r="F36" s="1076"/>
      <c r="G36" s="1077"/>
      <c r="H36" s="1078"/>
    </row>
    <row r="37" spans="2:8" ht="30" customHeight="1" thickBot="1">
      <c r="B37" s="1099"/>
      <c r="C37" s="333"/>
      <c r="D37" s="334" t="s">
        <v>212</v>
      </c>
      <c r="E37" s="1103"/>
      <c r="F37" s="335"/>
      <c r="G37" s="1070"/>
      <c r="H37" s="1071"/>
    </row>
    <row r="38" spans="2:8" ht="30" customHeight="1" thickTop="1">
      <c r="B38" s="1095" t="s">
        <v>213</v>
      </c>
      <c r="C38" s="336"/>
      <c r="D38" s="337" t="s">
        <v>214</v>
      </c>
      <c r="E38" s="1096" t="s">
        <v>215</v>
      </c>
      <c r="F38" s="338"/>
      <c r="G38" s="1057"/>
      <c r="H38" s="1058"/>
    </row>
    <row r="39" spans="2:8" ht="30" customHeight="1">
      <c r="B39" s="1095"/>
      <c r="C39" s="330"/>
      <c r="D39" s="339" t="s">
        <v>216</v>
      </c>
      <c r="E39" s="1097"/>
      <c r="F39" s="318"/>
      <c r="G39" s="1059"/>
      <c r="H39" s="1060"/>
    </row>
    <row r="40" spans="2:8" ht="30" customHeight="1">
      <c r="B40" s="1095"/>
      <c r="C40" s="330"/>
      <c r="D40" s="75" t="s">
        <v>217</v>
      </c>
      <c r="E40" s="1097"/>
      <c r="F40" s="338"/>
      <c r="G40" s="1059"/>
      <c r="H40" s="1060"/>
    </row>
    <row r="41" spans="2:8" ht="30" customHeight="1">
      <c r="B41" s="1095"/>
      <c r="C41" s="330"/>
      <c r="D41" s="75" t="s">
        <v>218</v>
      </c>
      <c r="E41" s="1097"/>
      <c r="F41" s="338"/>
      <c r="G41" s="1059"/>
      <c r="H41" s="1060"/>
    </row>
    <row r="42" spans="2:8" ht="30" customHeight="1">
      <c r="B42" s="1095"/>
      <c r="C42" s="330"/>
      <c r="D42" s="75" t="s">
        <v>219</v>
      </c>
      <c r="E42" s="1097"/>
      <c r="F42" s="338"/>
      <c r="G42" s="1059"/>
      <c r="H42" s="1060"/>
    </row>
    <row r="43" spans="2:8" ht="30" customHeight="1">
      <c r="B43" s="1095"/>
      <c r="C43" s="330"/>
      <c r="D43" s="75" t="s">
        <v>220</v>
      </c>
      <c r="E43" s="1097"/>
      <c r="F43" s="338"/>
      <c r="G43" s="1059"/>
      <c r="H43" s="1060"/>
    </row>
    <row r="44" spans="2:8" ht="30" customHeight="1" thickBot="1">
      <c r="B44" s="1095"/>
      <c r="C44" s="340"/>
      <c r="D44" s="75" t="s">
        <v>221</v>
      </c>
      <c r="E44" s="1097"/>
      <c r="F44" s="341"/>
      <c r="G44" s="1061"/>
      <c r="H44" s="1062"/>
    </row>
    <row r="45" spans="2:8" ht="30" customHeight="1" thickTop="1">
      <c r="B45" s="1090" t="s">
        <v>222</v>
      </c>
      <c r="C45" s="1081" t="s">
        <v>223</v>
      </c>
      <c r="D45" s="1082"/>
      <c r="E45" s="1083"/>
      <c r="F45" s="1092"/>
      <c r="G45" s="1093"/>
      <c r="H45" s="1094"/>
    </row>
    <row r="46" spans="2:8" ht="30" customHeight="1">
      <c r="B46" s="1090"/>
      <c r="C46" s="1084"/>
      <c r="D46" s="1085"/>
      <c r="E46" s="1086"/>
      <c r="F46" s="338"/>
      <c r="G46" s="1059"/>
      <c r="H46" s="1060"/>
    </row>
    <row r="47" spans="2:8" ht="30" customHeight="1" thickBot="1">
      <c r="B47" s="1091"/>
      <c r="C47" s="1084"/>
      <c r="D47" s="1085"/>
      <c r="E47" s="1086"/>
      <c r="F47" s="338"/>
      <c r="G47" s="1059"/>
      <c r="H47" s="1060"/>
    </row>
    <row r="48" spans="2:8" ht="30" customHeight="1" thickTop="1">
      <c r="B48" s="1054"/>
      <c r="C48" s="1084"/>
      <c r="D48" s="1085"/>
      <c r="E48" s="1086"/>
      <c r="F48" s="338"/>
      <c r="G48" s="1059"/>
      <c r="H48" s="1060"/>
    </row>
    <row r="49" spans="2:8" ht="30" customHeight="1">
      <c r="B49" s="1054"/>
      <c r="C49" s="1084"/>
      <c r="D49" s="1085"/>
      <c r="E49" s="1086"/>
      <c r="F49" s="338"/>
      <c r="G49" s="1059"/>
      <c r="H49" s="1060"/>
    </row>
    <row r="50" spans="2:8" ht="30" customHeight="1">
      <c r="B50" s="1054"/>
      <c r="C50" s="1084"/>
      <c r="D50" s="1085"/>
      <c r="E50" s="1086"/>
      <c r="F50" s="1076"/>
      <c r="G50" s="1077"/>
      <c r="H50" s="1078"/>
    </row>
    <row r="51" spans="2:8" ht="30" customHeight="1">
      <c r="B51" s="1054"/>
      <c r="C51" s="1084"/>
      <c r="D51" s="1085"/>
      <c r="E51" s="1086"/>
      <c r="F51" s="338"/>
      <c r="G51" s="1059"/>
      <c r="H51" s="1060"/>
    </row>
    <row r="52" spans="2:8" ht="30" customHeight="1">
      <c r="B52" s="1054"/>
      <c r="C52" s="1084"/>
      <c r="D52" s="1085"/>
      <c r="E52" s="1086"/>
      <c r="F52" s="338"/>
      <c r="G52" s="1059"/>
      <c r="H52" s="1060"/>
    </row>
    <row r="53" spans="2:8" ht="30" customHeight="1">
      <c r="B53" s="1054"/>
      <c r="C53" s="1084"/>
      <c r="D53" s="1085"/>
      <c r="E53" s="1086"/>
      <c r="F53" s="338"/>
      <c r="G53" s="1059"/>
      <c r="H53" s="1060"/>
    </row>
    <row r="54" spans="2:8" ht="30" customHeight="1">
      <c r="B54" s="1054"/>
      <c r="C54" s="1084"/>
      <c r="D54" s="1085"/>
      <c r="E54" s="1086"/>
      <c r="F54" s="338"/>
      <c r="G54" s="1059"/>
      <c r="H54" s="1060"/>
    </row>
    <row r="55" spans="2:8" ht="30" customHeight="1">
      <c r="B55" s="1054"/>
      <c r="C55" s="1084"/>
      <c r="D55" s="1085"/>
      <c r="E55" s="1086"/>
      <c r="F55" s="1076"/>
      <c r="G55" s="1077"/>
      <c r="H55" s="1078"/>
    </row>
    <row r="56" spans="2:8" ht="30" customHeight="1">
      <c r="B56" s="1054"/>
      <c r="C56" s="1084"/>
      <c r="D56" s="1085"/>
      <c r="E56" s="1086"/>
      <c r="F56" s="338"/>
      <c r="G56" s="1059"/>
      <c r="H56" s="1060"/>
    </row>
    <row r="57" spans="2:8" ht="30" customHeight="1">
      <c r="B57" s="1054"/>
      <c r="C57" s="1084"/>
      <c r="D57" s="1085"/>
      <c r="E57" s="1086"/>
      <c r="F57" s="338"/>
      <c r="G57" s="1059"/>
      <c r="H57" s="1060"/>
    </row>
    <row r="58" spans="2:8" ht="30" customHeight="1">
      <c r="B58" s="1054"/>
      <c r="C58" s="1084"/>
      <c r="D58" s="1085"/>
      <c r="E58" s="1086"/>
      <c r="F58" s="338"/>
      <c r="G58" s="1059"/>
      <c r="H58" s="1060"/>
    </row>
    <row r="59" spans="2:8" ht="30" customHeight="1">
      <c r="B59" s="1054"/>
      <c r="C59" s="1084"/>
      <c r="D59" s="1085"/>
      <c r="E59" s="1086"/>
      <c r="F59" s="338"/>
      <c r="G59" s="1059"/>
      <c r="H59" s="1060"/>
    </row>
    <row r="60" spans="2:8" ht="30" customHeight="1">
      <c r="B60" s="1054"/>
      <c r="C60" s="1084"/>
      <c r="D60" s="1085"/>
      <c r="E60" s="1086"/>
      <c r="F60" s="338"/>
      <c r="G60" s="1059"/>
      <c r="H60" s="1060"/>
    </row>
    <row r="61" spans="2:8" ht="30" customHeight="1" thickBot="1">
      <c r="B61" s="1073"/>
      <c r="C61" s="1087"/>
      <c r="D61" s="1088"/>
      <c r="E61" s="1089"/>
      <c r="F61" s="343"/>
      <c r="G61" s="1070"/>
      <c r="H61" s="1071"/>
    </row>
    <row r="62" spans="2:8" ht="30" customHeight="1" thickTop="1">
      <c r="B62" s="1063" t="s">
        <v>224</v>
      </c>
      <c r="C62" s="344"/>
      <c r="D62" s="345" t="s">
        <v>225</v>
      </c>
      <c r="E62" s="1066" t="s">
        <v>226</v>
      </c>
      <c r="F62" s="346"/>
      <c r="G62" s="1068"/>
      <c r="H62" s="1069"/>
    </row>
    <row r="63" spans="2:8" ht="30" customHeight="1">
      <c r="B63" s="1064"/>
      <c r="C63" s="322"/>
      <c r="D63" s="75" t="s">
        <v>227</v>
      </c>
      <c r="E63" s="1056"/>
      <c r="F63" s="338"/>
      <c r="G63" s="1059"/>
      <c r="H63" s="1060"/>
    </row>
    <row r="64" spans="2:8" ht="30" customHeight="1">
      <c r="B64" s="1064"/>
      <c r="C64" s="322"/>
      <c r="D64" s="75" t="s">
        <v>228</v>
      </c>
      <c r="E64" s="1056"/>
      <c r="F64" s="338"/>
      <c r="G64" s="1059"/>
      <c r="H64" s="1060"/>
    </row>
    <row r="65" spans="2:8" ht="30" customHeight="1">
      <c r="B65" s="1064"/>
      <c r="C65" s="322"/>
      <c r="D65" s="75" t="s">
        <v>229</v>
      </c>
      <c r="E65" s="1056"/>
      <c r="F65" s="338"/>
      <c r="G65" s="1059"/>
      <c r="H65" s="1060"/>
    </row>
    <row r="66" spans="2:8" ht="30" customHeight="1">
      <c r="B66" s="1064"/>
      <c r="C66" s="322"/>
      <c r="D66" s="75" t="s">
        <v>230</v>
      </c>
      <c r="E66" s="1056"/>
      <c r="F66" s="338"/>
      <c r="G66" s="1059"/>
      <c r="H66" s="1060"/>
    </row>
    <row r="67" spans="2:8" s="350" customFormat="1" ht="30" customHeight="1">
      <c r="B67" s="1064"/>
      <c r="C67" s="347"/>
      <c r="D67" s="348" t="s">
        <v>231</v>
      </c>
      <c r="E67" s="1056"/>
      <c r="F67" s="349"/>
      <c r="G67" s="1079"/>
      <c r="H67" s="1080"/>
    </row>
    <row r="68" spans="2:8" s="350" customFormat="1" ht="30" customHeight="1">
      <c r="B68" s="1064"/>
      <c r="C68" s="347"/>
      <c r="D68" s="348" t="s">
        <v>232</v>
      </c>
      <c r="E68" s="1056"/>
      <c r="F68" s="349"/>
      <c r="G68" s="351"/>
      <c r="H68" s="352"/>
    </row>
    <row r="69" spans="2:8" ht="30" customHeight="1">
      <c r="B69" s="1064"/>
      <c r="C69" s="322"/>
      <c r="D69" s="75" t="s">
        <v>221</v>
      </c>
      <c r="E69" s="1056"/>
      <c r="F69" s="338"/>
      <c r="G69" s="1059"/>
      <c r="H69" s="1060"/>
    </row>
    <row r="70" spans="2:8" ht="30" customHeight="1">
      <c r="B70" s="1064"/>
      <c r="C70" s="322"/>
      <c r="D70" s="75" t="s">
        <v>233</v>
      </c>
      <c r="E70" s="1056"/>
      <c r="F70" s="338"/>
      <c r="G70" s="1059"/>
      <c r="H70" s="1060"/>
    </row>
    <row r="71" spans="2:8" ht="30" customHeight="1" thickBot="1">
      <c r="B71" s="1065"/>
      <c r="C71" s="333"/>
      <c r="D71" s="342" t="s">
        <v>234</v>
      </c>
      <c r="E71" s="1067"/>
      <c r="F71" s="343"/>
      <c r="G71" s="1070"/>
      <c r="H71" s="1071"/>
    </row>
    <row r="72" spans="2:8" ht="30" customHeight="1" thickTop="1">
      <c r="B72" s="1064" t="s">
        <v>235</v>
      </c>
      <c r="C72" s="323"/>
      <c r="D72" s="34" t="s">
        <v>225</v>
      </c>
      <c r="E72" s="1055" t="s">
        <v>236</v>
      </c>
      <c r="F72" s="338"/>
      <c r="G72" s="1057"/>
      <c r="H72" s="1058"/>
    </row>
    <row r="73" spans="2:8" ht="30" customHeight="1">
      <c r="B73" s="1054"/>
      <c r="C73" s="322"/>
      <c r="D73" s="75" t="s">
        <v>237</v>
      </c>
      <c r="E73" s="1056"/>
      <c r="F73" s="338"/>
      <c r="G73" s="1059"/>
      <c r="H73" s="1060"/>
    </row>
    <row r="74" spans="2:8" ht="30" customHeight="1">
      <c r="B74" s="1054"/>
      <c r="C74" s="322"/>
      <c r="D74" s="75" t="s">
        <v>238</v>
      </c>
      <c r="E74" s="1056"/>
      <c r="F74" s="338"/>
      <c r="G74" s="1059"/>
      <c r="H74" s="1060"/>
    </row>
    <row r="75" spans="2:8" ht="30" customHeight="1">
      <c r="B75" s="1054"/>
      <c r="C75" s="322"/>
      <c r="D75" s="75" t="s">
        <v>228</v>
      </c>
      <c r="E75" s="1056"/>
      <c r="F75" s="338"/>
      <c r="G75" s="1059"/>
      <c r="H75" s="1060"/>
    </row>
    <row r="76" spans="2:8" ht="30" customHeight="1">
      <c r="B76" s="1054"/>
      <c r="C76" s="322"/>
      <c r="D76" s="75" t="s">
        <v>229</v>
      </c>
      <c r="E76" s="1056"/>
      <c r="F76" s="338"/>
      <c r="G76" s="1059"/>
      <c r="H76" s="1060"/>
    </row>
    <row r="77" spans="2:8" ht="30" customHeight="1">
      <c r="B77" s="1054"/>
      <c r="C77" s="322"/>
      <c r="D77" s="75" t="s">
        <v>239</v>
      </c>
      <c r="E77" s="1056"/>
      <c r="F77" s="338"/>
      <c r="G77" s="1059"/>
      <c r="H77" s="1060"/>
    </row>
    <row r="78" spans="2:8" ht="30" customHeight="1">
      <c r="B78" s="1054"/>
      <c r="C78" s="322"/>
      <c r="D78" s="75" t="s">
        <v>221</v>
      </c>
      <c r="E78" s="1056"/>
      <c r="F78" s="338"/>
      <c r="G78" s="1059"/>
      <c r="H78" s="1060"/>
    </row>
    <row r="79" spans="2:8" ht="30" customHeight="1" thickBot="1">
      <c r="B79" s="1054"/>
      <c r="C79" s="353"/>
      <c r="D79" s="75" t="s">
        <v>240</v>
      </c>
      <c r="E79" s="1056"/>
      <c r="F79" s="341"/>
      <c r="G79" s="1061"/>
      <c r="H79" s="1062"/>
    </row>
    <row r="80" spans="2:8" ht="30" customHeight="1" thickTop="1">
      <c r="B80" s="1063" t="s">
        <v>241</v>
      </c>
      <c r="C80" s="344"/>
      <c r="D80" s="345" t="s">
        <v>225</v>
      </c>
      <c r="E80" s="1066" t="s">
        <v>242</v>
      </c>
      <c r="F80" s="346"/>
      <c r="G80" s="1068"/>
      <c r="H80" s="1069"/>
    </row>
    <row r="81" spans="2:8" ht="30" customHeight="1">
      <c r="B81" s="1064"/>
      <c r="C81" s="322"/>
      <c r="D81" s="75" t="s">
        <v>227</v>
      </c>
      <c r="E81" s="1056"/>
      <c r="F81" s="338"/>
      <c r="G81" s="1059"/>
      <c r="H81" s="1060"/>
    </row>
    <row r="82" spans="2:8" ht="30" customHeight="1">
      <c r="B82" s="1064"/>
      <c r="C82" s="322"/>
      <c r="D82" s="75" t="s">
        <v>228</v>
      </c>
      <c r="E82" s="1056"/>
      <c r="F82" s="338"/>
      <c r="G82" s="1059"/>
      <c r="H82" s="1060"/>
    </row>
    <row r="83" spans="2:8" ht="30" customHeight="1">
      <c r="B83" s="1064"/>
      <c r="C83" s="322"/>
      <c r="D83" s="75" t="s">
        <v>229</v>
      </c>
      <c r="E83" s="1056"/>
      <c r="F83" s="338"/>
      <c r="G83" s="1059"/>
      <c r="H83" s="1060"/>
    </row>
    <row r="84" spans="2:8" ht="30" customHeight="1">
      <c r="B84" s="1064"/>
      <c r="C84" s="322"/>
      <c r="D84" s="75" t="s">
        <v>243</v>
      </c>
      <c r="E84" s="1056"/>
      <c r="F84" s="338"/>
      <c r="G84" s="1059"/>
      <c r="H84" s="1060"/>
    </row>
    <row r="85" spans="2:8" ht="30" customHeight="1" thickBot="1">
      <c r="B85" s="1064"/>
      <c r="C85" s="353"/>
      <c r="D85" s="75" t="s">
        <v>221</v>
      </c>
      <c r="E85" s="1056"/>
      <c r="F85" s="341"/>
      <c r="G85" s="1061"/>
      <c r="H85" s="1062"/>
    </row>
    <row r="86" spans="2:8" ht="30" customHeight="1" thickTop="1">
      <c r="B86" s="1063" t="s">
        <v>244</v>
      </c>
      <c r="C86" s="344"/>
      <c r="D86" s="345" t="s">
        <v>225</v>
      </c>
      <c r="E86" s="1066" t="s">
        <v>245</v>
      </c>
      <c r="F86" s="346"/>
      <c r="G86" s="1068"/>
      <c r="H86" s="1069"/>
    </row>
    <row r="87" spans="2:8" ht="30" customHeight="1">
      <c r="B87" s="1054"/>
      <c r="C87" s="322"/>
      <c r="D87" s="75" t="s">
        <v>246</v>
      </c>
      <c r="E87" s="1056"/>
      <c r="F87" s="338"/>
      <c r="G87" s="1059"/>
      <c r="H87" s="1060"/>
    </row>
    <row r="88" spans="2:8" ht="30" customHeight="1">
      <c r="B88" s="1054"/>
      <c r="C88" s="322"/>
      <c r="D88" s="75" t="s">
        <v>228</v>
      </c>
      <c r="E88" s="1056"/>
      <c r="F88" s="338"/>
      <c r="G88" s="1059"/>
      <c r="H88" s="1060"/>
    </row>
    <row r="89" spans="2:8" ht="30" customHeight="1">
      <c r="B89" s="1054"/>
      <c r="C89" s="322"/>
      <c r="D89" s="75" t="s">
        <v>229</v>
      </c>
      <c r="E89" s="1056"/>
      <c r="F89" s="338"/>
      <c r="G89" s="1059"/>
      <c r="H89" s="1060"/>
    </row>
    <row r="90" spans="2:8" ht="30" customHeight="1">
      <c r="B90" s="1054"/>
      <c r="C90" s="322"/>
      <c r="D90" s="75" t="s">
        <v>239</v>
      </c>
      <c r="E90" s="1056"/>
      <c r="F90" s="338"/>
      <c r="G90" s="1059"/>
      <c r="H90" s="1060"/>
    </row>
    <row r="91" spans="2:8" ht="30" customHeight="1">
      <c r="B91" s="1054"/>
      <c r="C91" s="322"/>
      <c r="D91" s="75" t="s">
        <v>221</v>
      </c>
      <c r="E91" s="1056"/>
      <c r="F91" s="338"/>
      <c r="G91" s="1059"/>
      <c r="H91" s="1060"/>
    </row>
    <row r="92" spans="2:8" ht="30" customHeight="1" thickBot="1">
      <c r="B92" s="1073"/>
      <c r="C92" s="333"/>
      <c r="D92" s="342" t="s">
        <v>247</v>
      </c>
      <c r="E92" s="1067"/>
      <c r="F92" s="343"/>
      <c r="G92" s="1070"/>
      <c r="H92" s="1071"/>
    </row>
    <row r="93" spans="2:8" ht="30" customHeight="1" thickTop="1">
      <c r="B93" s="1072" t="s">
        <v>248</v>
      </c>
      <c r="C93" s="344"/>
      <c r="D93" s="345" t="s">
        <v>249</v>
      </c>
      <c r="E93" s="1066" t="s">
        <v>250</v>
      </c>
      <c r="F93" s="346"/>
      <c r="G93" s="1068"/>
      <c r="H93" s="1069"/>
    </row>
    <row r="94" spans="2:8" ht="30" customHeight="1">
      <c r="B94" s="1054"/>
      <c r="C94" s="322"/>
      <c r="D94" s="75" t="s">
        <v>251</v>
      </c>
      <c r="E94" s="1056"/>
      <c r="F94" s="338"/>
      <c r="G94" s="1059"/>
      <c r="H94" s="1060"/>
    </row>
    <row r="95" spans="2:8" ht="30" customHeight="1">
      <c r="B95" s="1054"/>
      <c r="C95" s="322"/>
      <c r="D95" s="75" t="s">
        <v>252</v>
      </c>
      <c r="E95" s="1056"/>
      <c r="F95" s="338"/>
      <c r="G95" s="1059"/>
      <c r="H95" s="1060"/>
    </row>
    <row r="96" spans="2:8" ht="30" customHeight="1">
      <c r="B96" s="1054"/>
      <c r="C96" s="322"/>
      <c r="D96" s="317" t="s">
        <v>253</v>
      </c>
      <c r="E96" s="1056"/>
      <c r="F96" s="338"/>
      <c r="G96" s="1059"/>
      <c r="H96" s="1060"/>
    </row>
    <row r="97" spans="1:8" ht="30" customHeight="1" thickBot="1">
      <c r="B97" s="1073"/>
      <c r="C97" s="333"/>
      <c r="D97" s="342" t="s">
        <v>254</v>
      </c>
      <c r="E97" s="1067"/>
      <c r="F97" s="343"/>
      <c r="G97" s="1070"/>
      <c r="H97" s="1071"/>
    </row>
    <row r="98" spans="1:8" ht="30" customHeight="1" thickTop="1">
      <c r="B98" s="1063" t="s">
        <v>255</v>
      </c>
      <c r="C98" s="344"/>
      <c r="D98" s="345" t="s">
        <v>225</v>
      </c>
      <c r="E98" s="1066" t="s">
        <v>256</v>
      </c>
      <c r="F98" s="346"/>
      <c r="G98" s="1068"/>
      <c r="H98" s="1069"/>
    </row>
    <row r="99" spans="1:8" ht="30" customHeight="1">
      <c r="B99" s="1064"/>
      <c r="C99" s="322"/>
      <c r="D99" s="75" t="s">
        <v>227</v>
      </c>
      <c r="E99" s="1056"/>
      <c r="F99" s="338"/>
      <c r="G99" s="1059"/>
      <c r="H99" s="1060"/>
    </row>
    <row r="100" spans="1:8" ht="30" customHeight="1">
      <c r="B100" s="1064"/>
      <c r="C100" s="322"/>
      <c r="D100" s="75" t="s">
        <v>228</v>
      </c>
      <c r="E100" s="1056"/>
      <c r="F100" s="338"/>
      <c r="G100" s="1059"/>
      <c r="H100" s="1060"/>
    </row>
    <row r="101" spans="1:8" ht="30" customHeight="1">
      <c r="B101" s="1064"/>
      <c r="C101" s="322"/>
      <c r="D101" s="75" t="s">
        <v>229</v>
      </c>
      <c r="E101" s="1056"/>
      <c r="F101" s="338"/>
      <c r="G101" s="1059"/>
      <c r="H101" s="1060"/>
    </row>
    <row r="102" spans="1:8" ht="30" customHeight="1">
      <c r="B102" s="1064"/>
      <c r="C102" s="322"/>
      <c r="D102" s="75" t="s">
        <v>243</v>
      </c>
      <c r="E102" s="1056"/>
      <c r="F102" s="338"/>
      <c r="G102" s="1059"/>
      <c r="H102" s="1060"/>
    </row>
    <row r="103" spans="1:8" ht="30" customHeight="1" thickBot="1">
      <c r="A103" s="354"/>
      <c r="B103" s="1065"/>
      <c r="C103" s="333"/>
      <c r="D103" s="342" t="s">
        <v>221</v>
      </c>
      <c r="E103" s="1067"/>
      <c r="F103" s="343"/>
      <c r="G103" s="1070"/>
      <c r="H103" s="1071"/>
    </row>
    <row r="104" spans="1:8" ht="30" customHeight="1" thickTop="1">
      <c r="B104" s="1054" t="s">
        <v>257</v>
      </c>
      <c r="C104" s="323"/>
      <c r="D104" s="34" t="s">
        <v>225</v>
      </c>
      <c r="E104" s="1055" t="s">
        <v>258</v>
      </c>
      <c r="F104" s="338"/>
      <c r="G104" s="1057"/>
      <c r="H104" s="1058"/>
    </row>
    <row r="105" spans="1:8" ht="30" customHeight="1">
      <c r="B105" s="1054"/>
      <c r="C105" s="322"/>
      <c r="D105" s="75" t="s">
        <v>246</v>
      </c>
      <c r="E105" s="1056"/>
      <c r="F105" s="338"/>
      <c r="G105" s="1059"/>
      <c r="H105" s="1060"/>
    </row>
    <row r="106" spans="1:8" ht="30" customHeight="1">
      <c r="B106" s="1054"/>
      <c r="C106" s="322"/>
      <c r="D106" s="75" t="s">
        <v>259</v>
      </c>
      <c r="E106" s="1056"/>
      <c r="F106" s="338"/>
      <c r="G106" s="1059"/>
      <c r="H106" s="1060"/>
    </row>
    <row r="107" spans="1:8" ht="30" customHeight="1">
      <c r="B107" s="1054"/>
      <c r="C107" s="322"/>
      <c r="D107" s="75" t="s">
        <v>229</v>
      </c>
      <c r="E107" s="1056"/>
      <c r="F107" s="338"/>
      <c r="G107" s="1059"/>
      <c r="H107" s="1060"/>
    </row>
    <row r="108" spans="1:8" ht="30" customHeight="1">
      <c r="B108" s="1054"/>
      <c r="C108" s="322"/>
      <c r="D108" s="75" t="s">
        <v>260</v>
      </c>
      <c r="E108" s="1056"/>
      <c r="F108" s="338"/>
      <c r="G108" s="1059"/>
      <c r="H108" s="1060"/>
    </row>
    <row r="109" spans="1:8" ht="30" customHeight="1" thickBot="1">
      <c r="B109" s="1054"/>
      <c r="C109" s="353"/>
      <c r="D109" s="75" t="s">
        <v>221</v>
      </c>
      <c r="E109" s="1056"/>
      <c r="F109" s="341"/>
      <c r="G109" s="1061"/>
      <c r="H109" s="1062"/>
    </row>
    <row r="110" spans="1:8" ht="30" customHeight="1" thickTop="1">
      <c r="A110" s="303"/>
      <c r="B110" s="1041" t="s">
        <v>261</v>
      </c>
      <c r="C110" s="355"/>
      <c r="D110" s="356" t="s">
        <v>262</v>
      </c>
      <c r="E110" s="1028" t="s">
        <v>263</v>
      </c>
      <c r="F110" s="357"/>
      <c r="G110" s="1044"/>
      <c r="H110" s="1045"/>
    </row>
    <row r="111" spans="1:8" ht="30" customHeight="1">
      <c r="A111" s="303"/>
      <c r="B111" s="1042"/>
      <c r="C111" s="358"/>
      <c r="D111" s="359" t="s">
        <v>264</v>
      </c>
      <c r="E111" s="1029"/>
      <c r="F111" s="360"/>
      <c r="G111" s="753"/>
      <c r="H111" s="754"/>
    </row>
    <row r="112" spans="1:8" ht="30" customHeight="1">
      <c r="A112" s="303"/>
      <c r="B112" s="1042"/>
      <c r="C112" s="358"/>
      <c r="D112" s="359" t="s">
        <v>265</v>
      </c>
      <c r="E112" s="1029"/>
      <c r="F112" s="360"/>
      <c r="G112" s="753"/>
      <c r="H112" s="754"/>
    </row>
    <row r="113" spans="1:8" ht="30" customHeight="1">
      <c r="A113" s="303"/>
      <c r="B113" s="1042"/>
      <c r="C113" s="358"/>
      <c r="D113" s="361" t="s">
        <v>266</v>
      </c>
      <c r="E113" s="1029"/>
      <c r="F113" s="360"/>
      <c r="G113" s="1046"/>
      <c r="H113" s="1047"/>
    </row>
    <row r="114" spans="1:8" ht="30" customHeight="1">
      <c r="A114" s="303"/>
      <c r="B114" s="1042"/>
      <c r="C114" s="362"/>
      <c r="D114" s="363" t="s">
        <v>267</v>
      </c>
      <c r="E114" s="1029"/>
      <c r="F114" s="364"/>
      <c r="G114" s="1048"/>
      <c r="H114" s="1049"/>
    </row>
    <row r="115" spans="1:8" ht="30" customHeight="1">
      <c r="A115" s="303"/>
      <c r="B115" s="1042"/>
      <c r="C115" s="365"/>
      <c r="D115" s="366" t="s">
        <v>268</v>
      </c>
      <c r="E115" s="1029"/>
      <c r="F115" s="367"/>
      <c r="G115" s="1050"/>
      <c r="H115" s="1051"/>
    </row>
    <row r="116" spans="1:8" ht="30" customHeight="1" thickBot="1">
      <c r="A116" s="303"/>
      <c r="B116" s="1043"/>
      <c r="C116" s="368"/>
      <c r="D116" s="368" t="s">
        <v>269</v>
      </c>
      <c r="E116" s="1030"/>
      <c r="F116" s="369"/>
      <c r="G116" s="1052"/>
      <c r="H116" s="1053"/>
    </row>
    <row r="117" spans="1:8" ht="30" customHeight="1" thickTop="1">
      <c r="A117" s="303"/>
      <c r="B117" s="1025" t="s">
        <v>270</v>
      </c>
      <c r="C117" s="370"/>
      <c r="D117" s="371" t="s">
        <v>271</v>
      </c>
      <c r="E117" s="1028" t="s">
        <v>272</v>
      </c>
      <c r="F117" s="372"/>
      <c r="G117" s="1031"/>
      <c r="H117" s="1032"/>
    </row>
    <row r="118" spans="1:8" ht="30" customHeight="1">
      <c r="A118" s="303"/>
      <c r="B118" s="1026"/>
      <c r="C118" s="373"/>
      <c r="D118" s="374" t="s">
        <v>273</v>
      </c>
      <c r="E118" s="1029"/>
      <c r="F118" s="375"/>
      <c r="G118" s="1033"/>
      <c r="H118" s="1034"/>
    </row>
    <row r="119" spans="1:8" ht="30" customHeight="1">
      <c r="A119" s="303"/>
      <c r="B119" s="1026"/>
      <c r="C119" s="373"/>
      <c r="D119" s="374" t="s">
        <v>274</v>
      </c>
      <c r="E119" s="1029"/>
      <c r="F119" s="375"/>
      <c r="G119" s="1033"/>
      <c r="H119" s="1034"/>
    </row>
    <row r="120" spans="1:8" ht="30" customHeight="1">
      <c r="A120" s="303"/>
      <c r="B120" s="1026"/>
      <c r="C120" s="373"/>
      <c r="D120" s="376" t="s">
        <v>275</v>
      </c>
      <c r="E120" s="1029"/>
      <c r="F120" s="375"/>
      <c r="G120" s="1033"/>
      <c r="H120" s="1034"/>
    </row>
    <row r="121" spans="1:8" ht="30" customHeight="1">
      <c r="A121" s="303"/>
      <c r="B121" s="1026"/>
      <c r="C121" s="377"/>
      <c r="D121" s="378" t="s">
        <v>276</v>
      </c>
      <c r="E121" s="1029"/>
      <c r="F121" s="379"/>
      <c r="G121" s="1035"/>
      <c r="H121" s="1036"/>
    </row>
    <row r="122" spans="1:8" ht="30" customHeight="1">
      <c r="A122" s="303"/>
      <c r="B122" s="1026"/>
      <c r="C122" s="380"/>
      <c r="D122" s="381" t="s">
        <v>277</v>
      </c>
      <c r="E122" s="1029"/>
      <c r="F122" s="382"/>
      <c r="G122" s="1037"/>
      <c r="H122" s="1038"/>
    </row>
    <row r="123" spans="1:8" ht="30" customHeight="1">
      <c r="A123" s="303"/>
      <c r="B123" s="1026"/>
      <c r="C123" s="383"/>
      <c r="D123" s="381" t="s">
        <v>278</v>
      </c>
      <c r="E123" s="1029"/>
      <c r="F123" s="384"/>
      <c r="G123" s="385"/>
      <c r="H123" s="386"/>
    </row>
    <row r="124" spans="1:8" ht="30" customHeight="1">
      <c r="A124" s="303"/>
      <c r="B124" s="1026"/>
      <c r="C124" s="383"/>
      <c r="D124" s="381" t="s">
        <v>279</v>
      </c>
      <c r="E124" s="1029"/>
      <c r="F124" s="384"/>
      <c r="G124" s="385"/>
      <c r="H124" s="386"/>
    </row>
    <row r="125" spans="1:8" ht="30" customHeight="1">
      <c r="A125" s="303"/>
      <c r="B125" s="1026"/>
      <c r="C125" s="383"/>
      <c r="D125" s="381" t="s">
        <v>280</v>
      </c>
      <c r="E125" s="1029"/>
      <c r="F125" s="384"/>
      <c r="G125" s="385"/>
      <c r="H125" s="386"/>
    </row>
    <row r="126" spans="1:8" ht="30" customHeight="1">
      <c r="A126" s="303"/>
      <c r="B126" s="1026"/>
      <c r="C126" s="383"/>
      <c r="D126" s="378" t="s">
        <v>281</v>
      </c>
      <c r="E126" s="1029"/>
      <c r="F126" s="384"/>
      <c r="G126" s="385"/>
      <c r="H126" s="386"/>
    </row>
    <row r="127" spans="1:8" ht="30" customHeight="1">
      <c r="A127" s="303"/>
      <c r="B127" s="1026"/>
      <c r="C127" s="383"/>
      <c r="D127" s="381" t="s">
        <v>282</v>
      </c>
      <c r="E127" s="1029"/>
      <c r="F127" s="384"/>
      <c r="G127" s="385"/>
      <c r="H127" s="386"/>
    </row>
    <row r="128" spans="1:8" ht="30" customHeight="1">
      <c r="A128" s="303"/>
      <c r="B128" s="1026"/>
      <c r="C128" s="383"/>
      <c r="D128" s="381" t="s">
        <v>283</v>
      </c>
      <c r="E128" s="1029"/>
      <c r="F128" s="384"/>
      <c r="G128" s="387" t="s">
        <v>284</v>
      </c>
      <c r="H128" s="386"/>
    </row>
    <row r="129" spans="1:8" ht="30" customHeight="1">
      <c r="A129" s="303"/>
      <c r="B129" s="1027"/>
      <c r="C129" s="388"/>
      <c r="D129" s="388"/>
      <c r="E129" s="1030"/>
      <c r="F129" s="389"/>
      <c r="G129" s="1039"/>
      <c r="H129" s="1040"/>
    </row>
    <row r="130" spans="1:8" ht="15.75" customHeight="1">
      <c r="B130" s="303" t="s">
        <v>285</v>
      </c>
    </row>
  </sheetData>
  <mergeCells count="149">
    <mergeCell ref="G31:H31"/>
    <mergeCell ref="G32:H32"/>
    <mergeCell ref="G33:H33"/>
    <mergeCell ref="G34:H34"/>
    <mergeCell ref="C25:D25"/>
    <mergeCell ref="F25:H25"/>
    <mergeCell ref="G26:H26"/>
    <mergeCell ref="B2:H2"/>
    <mergeCell ref="D3:E3"/>
    <mergeCell ref="G7:H7"/>
    <mergeCell ref="B8:B16"/>
    <mergeCell ref="E8:E16"/>
    <mergeCell ref="G8:H8"/>
    <mergeCell ref="G9:H9"/>
    <mergeCell ref="G10:H10"/>
    <mergeCell ref="G11:H11"/>
    <mergeCell ref="G12:H12"/>
    <mergeCell ref="G13:H13"/>
    <mergeCell ref="G14:H14"/>
    <mergeCell ref="G15:H15"/>
    <mergeCell ref="G16:H16"/>
    <mergeCell ref="G27:H27"/>
    <mergeCell ref="C28:D28"/>
    <mergeCell ref="F28:H28"/>
    <mergeCell ref="G60:H60"/>
    <mergeCell ref="B38:B44"/>
    <mergeCell ref="E38:E44"/>
    <mergeCell ref="G38:H38"/>
    <mergeCell ref="G39:H39"/>
    <mergeCell ref="G40:H40"/>
    <mergeCell ref="G41:H41"/>
    <mergeCell ref="B17:B37"/>
    <mergeCell ref="G42:H42"/>
    <mergeCell ref="G43:H43"/>
    <mergeCell ref="G44:H44"/>
    <mergeCell ref="G20:H20"/>
    <mergeCell ref="G21:H21"/>
    <mergeCell ref="C22:D22"/>
    <mergeCell ref="F22:H22"/>
    <mergeCell ref="G23:H23"/>
    <mergeCell ref="G24:H24"/>
    <mergeCell ref="C17:D17"/>
    <mergeCell ref="E17:E37"/>
    <mergeCell ref="F17:H17"/>
    <mergeCell ref="G18:H18"/>
    <mergeCell ref="G19:H19"/>
    <mergeCell ref="G29:H29"/>
    <mergeCell ref="G30:H30"/>
    <mergeCell ref="G56:H56"/>
    <mergeCell ref="G57:H57"/>
    <mergeCell ref="G58:H58"/>
    <mergeCell ref="G49:H49"/>
    <mergeCell ref="F50:H50"/>
    <mergeCell ref="G51:H51"/>
    <mergeCell ref="G52:H52"/>
    <mergeCell ref="G53:H53"/>
    <mergeCell ref="G59:H59"/>
    <mergeCell ref="G35:H35"/>
    <mergeCell ref="C36:D36"/>
    <mergeCell ref="F36:H36"/>
    <mergeCell ref="G37:H37"/>
    <mergeCell ref="G61:H61"/>
    <mergeCell ref="B62:B71"/>
    <mergeCell ref="E62:E71"/>
    <mergeCell ref="G62:H62"/>
    <mergeCell ref="G63:H63"/>
    <mergeCell ref="G64:H64"/>
    <mergeCell ref="G65:H65"/>
    <mergeCell ref="G66:H66"/>
    <mergeCell ref="G67:H67"/>
    <mergeCell ref="G69:H69"/>
    <mergeCell ref="G70:H70"/>
    <mergeCell ref="G71:H71"/>
    <mergeCell ref="C45:E61"/>
    <mergeCell ref="B45:B61"/>
    <mergeCell ref="F45:H45"/>
    <mergeCell ref="G46:H46"/>
    <mergeCell ref="G47:H47"/>
    <mergeCell ref="G48:H48"/>
    <mergeCell ref="G54:H54"/>
    <mergeCell ref="F55:H55"/>
    <mergeCell ref="B72:B79"/>
    <mergeCell ref="E72:E79"/>
    <mergeCell ref="G72:H72"/>
    <mergeCell ref="G73:H73"/>
    <mergeCell ref="G74:H74"/>
    <mergeCell ref="G75:H75"/>
    <mergeCell ref="G76:H76"/>
    <mergeCell ref="G77:H77"/>
    <mergeCell ref="G78:H78"/>
    <mergeCell ref="G79:H79"/>
    <mergeCell ref="B80:B85"/>
    <mergeCell ref="E80:E85"/>
    <mergeCell ref="G80:H80"/>
    <mergeCell ref="G81:H81"/>
    <mergeCell ref="G82:H82"/>
    <mergeCell ref="G83:H83"/>
    <mergeCell ref="G92:H92"/>
    <mergeCell ref="B93:B97"/>
    <mergeCell ref="E93:E97"/>
    <mergeCell ref="G93:H93"/>
    <mergeCell ref="G94:H94"/>
    <mergeCell ref="G95:H95"/>
    <mergeCell ref="G96:H96"/>
    <mergeCell ref="G97:H97"/>
    <mergeCell ref="G84:H84"/>
    <mergeCell ref="G85:H85"/>
    <mergeCell ref="B86:B92"/>
    <mergeCell ref="E86:E92"/>
    <mergeCell ref="G86:H86"/>
    <mergeCell ref="G87:H87"/>
    <mergeCell ref="G88:H88"/>
    <mergeCell ref="G89:H89"/>
    <mergeCell ref="G90:H90"/>
    <mergeCell ref="G91:H91"/>
    <mergeCell ref="B104:B109"/>
    <mergeCell ref="E104:E109"/>
    <mergeCell ref="G104:H104"/>
    <mergeCell ref="G105:H105"/>
    <mergeCell ref="G106:H106"/>
    <mergeCell ref="G107:H107"/>
    <mergeCell ref="G108:H108"/>
    <mergeCell ref="G109:H109"/>
    <mergeCell ref="B98:B103"/>
    <mergeCell ref="E98:E103"/>
    <mergeCell ref="G98:H98"/>
    <mergeCell ref="G99:H99"/>
    <mergeCell ref="G100:H100"/>
    <mergeCell ref="G101:H101"/>
    <mergeCell ref="G102:H102"/>
    <mergeCell ref="G103:H103"/>
    <mergeCell ref="B110:B116"/>
    <mergeCell ref="E110:E116"/>
    <mergeCell ref="G110:H110"/>
    <mergeCell ref="G111:H111"/>
    <mergeCell ref="G112:H112"/>
    <mergeCell ref="G113:H113"/>
    <mergeCell ref="G114:H114"/>
    <mergeCell ref="G115:H115"/>
    <mergeCell ref="G116:H116"/>
    <mergeCell ref="B117:B129"/>
    <mergeCell ref="E117:E129"/>
    <mergeCell ref="G117:H117"/>
    <mergeCell ref="G118:H118"/>
    <mergeCell ref="G119:H119"/>
    <mergeCell ref="G120:H120"/>
    <mergeCell ref="G121:H121"/>
    <mergeCell ref="G122:H122"/>
    <mergeCell ref="G129:H129"/>
  </mergeCells>
  <phoneticPr fontId="3"/>
  <pageMargins left="0.3" right="0.2" top="0.32" bottom="0.28000000000000003" header="0.2" footer="0.2"/>
  <pageSetup paperSize="9" scale="57" fitToHeight="0" orientation="landscape"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49"/>
  <sheetViews>
    <sheetView workbookViewId="0">
      <selection activeCell="S26" sqref="S26"/>
    </sheetView>
  </sheetViews>
  <sheetFormatPr defaultColWidth="9" defaultRowHeight="13.5"/>
  <cols>
    <col min="1" max="18" width="9" style="535"/>
    <col min="19" max="19" width="12.5" style="535" customWidth="1"/>
    <col min="20" max="16384" width="9" style="535"/>
  </cols>
  <sheetData>
    <row r="5" spans="2:2" ht="19.5" customHeight="1"/>
    <row r="7" spans="2:2" ht="26.25" customHeight="1">
      <c r="B7" s="535" t="s">
        <v>496</v>
      </c>
    </row>
    <row r="16" spans="2:2" ht="14.25" thickBot="1"/>
    <row r="17" spans="2:2" ht="14.25" thickTop="1">
      <c r="B17" s="647"/>
    </row>
    <row r="18" spans="2:2">
      <c r="B18" s="645"/>
    </row>
    <row r="19" spans="2:2">
      <c r="B19" s="645"/>
    </row>
    <row r="20" spans="2:2">
      <c r="B20" s="645"/>
    </row>
    <row r="21" spans="2:2">
      <c r="B21" s="645"/>
    </row>
    <row r="22" spans="2:2">
      <c r="B22" s="645"/>
    </row>
    <row r="23" spans="2:2">
      <c r="B23" s="645"/>
    </row>
    <row r="24" spans="2:2">
      <c r="B24" s="645"/>
    </row>
    <row r="25" spans="2:2">
      <c r="B25" s="645"/>
    </row>
    <row r="26" spans="2:2">
      <c r="B26" s="645"/>
    </row>
    <row r="27" spans="2:2">
      <c r="B27" s="645"/>
    </row>
    <row r="28" spans="2:2">
      <c r="B28" s="645"/>
    </row>
    <row r="29" spans="2:2">
      <c r="B29" s="645"/>
    </row>
    <row r="30" spans="2:2">
      <c r="B30" s="645"/>
    </row>
    <row r="31" spans="2:2">
      <c r="B31" s="645"/>
    </row>
    <row r="32" spans="2:2">
      <c r="B32" s="645"/>
    </row>
    <row r="33" spans="2:4">
      <c r="B33" s="645"/>
    </row>
    <row r="34" spans="2:4">
      <c r="B34" s="645"/>
    </row>
    <row r="35" spans="2:4">
      <c r="B35" s="645"/>
    </row>
    <row r="36" spans="2:4">
      <c r="B36" s="645"/>
    </row>
    <row r="37" spans="2:4">
      <c r="B37" s="645"/>
    </row>
    <row r="38" spans="2:4">
      <c r="B38" s="645"/>
    </row>
    <row r="39" spans="2:4">
      <c r="B39" s="645"/>
    </row>
    <row r="40" spans="2:4">
      <c r="B40" s="645"/>
    </row>
    <row r="41" spans="2:4">
      <c r="B41" s="645"/>
    </row>
    <row r="42" spans="2:4">
      <c r="B42" s="645"/>
    </row>
    <row r="43" spans="2:4">
      <c r="B43" s="645"/>
    </row>
    <row r="44" spans="2:4">
      <c r="B44" s="645"/>
    </row>
    <row r="45" spans="2:4">
      <c r="B45" s="645"/>
    </row>
    <row r="46" spans="2:4">
      <c r="B46" s="645"/>
    </row>
    <row r="47" spans="2:4" ht="14.25" thickBot="1">
      <c r="B47" s="650"/>
      <c r="D47" s="652"/>
    </row>
    <row r="48" spans="2:4" ht="14.25" thickTop="1"/>
    <row r="49" spans="4:5">
      <c r="D49" s="1111"/>
      <c r="E49" s="1111"/>
    </row>
  </sheetData>
  <mergeCells count="1">
    <mergeCell ref="D49:E49"/>
  </mergeCells>
  <phoneticPr fontId="3"/>
  <pageMargins left="0.7" right="0.7" top="0.75" bottom="0.75" header="0.3" footer="0.3"/>
  <pageSetup paperSize="9" scale="5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RowHeight="13.5"/>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T61"/>
  <sheetViews>
    <sheetView topLeftCell="A14" zoomScale="90" zoomScaleNormal="90" workbookViewId="0">
      <selection activeCell="E33" sqref="E33"/>
    </sheetView>
  </sheetViews>
  <sheetFormatPr defaultRowHeight="13.5"/>
  <cols>
    <col min="1" max="3" width="2" customWidth="1"/>
    <col min="4" max="4" width="22.125" customWidth="1"/>
    <col min="5" max="5" width="11.125" customWidth="1"/>
    <col min="6" max="6" width="7.5" customWidth="1"/>
    <col min="7" max="7" width="11.125" customWidth="1"/>
    <col min="8" max="14" width="11.375" customWidth="1"/>
    <col min="15" max="15" width="11" customWidth="1"/>
    <col min="16" max="16" width="14.75" customWidth="1"/>
    <col min="17" max="17" width="10" customWidth="1"/>
    <col min="18" max="18" width="9.75" customWidth="1"/>
    <col min="19" max="19" width="12.5" customWidth="1"/>
    <col min="257" max="259" width="2" customWidth="1"/>
    <col min="260" max="260" width="22.125" customWidth="1"/>
    <col min="261" max="261" width="11.125" customWidth="1"/>
    <col min="262" max="262" width="7.5" customWidth="1"/>
    <col min="263" max="263" width="11.125" customWidth="1"/>
    <col min="264" max="270" width="11.375" customWidth="1"/>
    <col min="271" max="271" width="11" customWidth="1"/>
    <col min="272" max="272" width="14.75" customWidth="1"/>
    <col min="273" max="273" width="10" customWidth="1"/>
    <col min="274" max="274" width="9.75" customWidth="1"/>
    <col min="275" max="275" width="11.375" customWidth="1"/>
    <col min="513" max="515" width="2" customWidth="1"/>
    <col min="516" max="516" width="22.125" customWidth="1"/>
    <col min="517" max="517" width="11.125" customWidth="1"/>
    <col min="518" max="518" width="7.5" customWidth="1"/>
    <col min="519" max="519" width="11.125" customWidth="1"/>
    <col min="520" max="526" width="11.375" customWidth="1"/>
    <col min="527" max="527" width="11" customWidth="1"/>
    <col min="528" max="528" width="14.75" customWidth="1"/>
    <col min="529" max="529" width="10" customWidth="1"/>
    <col min="530" max="530" width="9.75" customWidth="1"/>
    <col min="531" max="531" width="11.375" customWidth="1"/>
    <col min="769" max="771" width="2" customWidth="1"/>
    <col min="772" max="772" width="22.125" customWidth="1"/>
    <col min="773" max="773" width="11.125" customWidth="1"/>
    <col min="774" max="774" width="7.5" customWidth="1"/>
    <col min="775" max="775" width="11.125" customWidth="1"/>
    <col min="776" max="782" width="11.375" customWidth="1"/>
    <col min="783" max="783" width="11" customWidth="1"/>
    <col min="784" max="784" width="14.75" customWidth="1"/>
    <col min="785" max="785" width="10" customWidth="1"/>
    <col min="786" max="786" width="9.75" customWidth="1"/>
    <col min="787" max="787" width="11.375" customWidth="1"/>
    <col min="1025" max="1027" width="2" customWidth="1"/>
    <col min="1028" max="1028" width="22.125" customWidth="1"/>
    <col min="1029" max="1029" width="11.125" customWidth="1"/>
    <col min="1030" max="1030" width="7.5" customWidth="1"/>
    <col min="1031" max="1031" width="11.125" customWidth="1"/>
    <col min="1032" max="1038" width="11.375" customWidth="1"/>
    <col min="1039" max="1039" width="11" customWidth="1"/>
    <col min="1040" max="1040" width="14.75" customWidth="1"/>
    <col min="1041" max="1041" width="10" customWidth="1"/>
    <col min="1042" max="1042" width="9.75" customWidth="1"/>
    <col min="1043" max="1043" width="11.375" customWidth="1"/>
    <col min="1281" max="1283" width="2" customWidth="1"/>
    <col min="1284" max="1284" width="22.125" customWidth="1"/>
    <col min="1285" max="1285" width="11.125" customWidth="1"/>
    <col min="1286" max="1286" width="7.5" customWidth="1"/>
    <col min="1287" max="1287" width="11.125" customWidth="1"/>
    <col min="1288" max="1294" width="11.375" customWidth="1"/>
    <col min="1295" max="1295" width="11" customWidth="1"/>
    <col min="1296" max="1296" width="14.75" customWidth="1"/>
    <col min="1297" max="1297" width="10" customWidth="1"/>
    <col min="1298" max="1298" width="9.75" customWidth="1"/>
    <col min="1299" max="1299" width="11.375" customWidth="1"/>
    <col min="1537" max="1539" width="2" customWidth="1"/>
    <col min="1540" max="1540" width="22.125" customWidth="1"/>
    <col min="1541" max="1541" width="11.125" customWidth="1"/>
    <col min="1542" max="1542" width="7.5" customWidth="1"/>
    <col min="1543" max="1543" width="11.125" customWidth="1"/>
    <col min="1544" max="1550" width="11.375" customWidth="1"/>
    <col min="1551" max="1551" width="11" customWidth="1"/>
    <col min="1552" max="1552" width="14.75" customWidth="1"/>
    <col min="1553" max="1553" width="10" customWidth="1"/>
    <col min="1554" max="1554" width="9.75" customWidth="1"/>
    <col min="1555" max="1555" width="11.375" customWidth="1"/>
    <col min="1793" max="1795" width="2" customWidth="1"/>
    <col min="1796" max="1796" width="22.125" customWidth="1"/>
    <col min="1797" max="1797" width="11.125" customWidth="1"/>
    <col min="1798" max="1798" width="7.5" customWidth="1"/>
    <col min="1799" max="1799" width="11.125" customWidth="1"/>
    <col min="1800" max="1806" width="11.375" customWidth="1"/>
    <col min="1807" max="1807" width="11" customWidth="1"/>
    <col min="1808" max="1808" width="14.75" customWidth="1"/>
    <col min="1809" max="1809" width="10" customWidth="1"/>
    <col min="1810" max="1810" width="9.75" customWidth="1"/>
    <col min="1811" max="1811" width="11.375" customWidth="1"/>
    <col min="2049" max="2051" width="2" customWidth="1"/>
    <col min="2052" max="2052" width="22.125" customWidth="1"/>
    <col min="2053" max="2053" width="11.125" customWidth="1"/>
    <col min="2054" max="2054" width="7.5" customWidth="1"/>
    <col min="2055" max="2055" width="11.125" customWidth="1"/>
    <col min="2056" max="2062" width="11.375" customWidth="1"/>
    <col min="2063" max="2063" width="11" customWidth="1"/>
    <col min="2064" max="2064" width="14.75" customWidth="1"/>
    <col min="2065" max="2065" width="10" customWidth="1"/>
    <col min="2066" max="2066" width="9.75" customWidth="1"/>
    <col min="2067" max="2067" width="11.375" customWidth="1"/>
    <col min="2305" max="2307" width="2" customWidth="1"/>
    <col min="2308" max="2308" width="22.125" customWidth="1"/>
    <col min="2309" max="2309" width="11.125" customWidth="1"/>
    <col min="2310" max="2310" width="7.5" customWidth="1"/>
    <col min="2311" max="2311" width="11.125" customWidth="1"/>
    <col min="2312" max="2318" width="11.375" customWidth="1"/>
    <col min="2319" max="2319" width="11" customWidth="1"/>
    <col min="2320" max="2320" width="14.75" customWidth="1"/>
    <col min="2321" max="2321" width="10" customWidth="1"/>
    <col min="2322" max="2322" width="9.75" customWidth="1"/>
    <col min="2323" max="2323" width="11.375" customWidth="1"/>
    <col min="2561" max="2563" width="2" customWidth="1"/>
    <col min="2564" max="2564" width="22.125" customWidth="1"/>
    <col min="2565" max="2565" width="11.125" customWidth="1"/>
    <col min="2566" max="2566" width="7.5" customWidth="1"/>
    <col min="2567" max="2567" width="11.125" customWidth="1"/>
    <col min="2568" max="2574" width="11.375" customWidth="1"/>
    <col min="2575" max="2575" width="11" customWidth="1"/>
    <col min="2576" max="2576" width="14.75" customWidth="1"/>
    <col min="2577" max="2577" width="10" customWidth="1"/>
    <col min="2578" max="2578" width="9.75" customWidth="1"/>
    <col min="2579" max="2579" width="11.375" customWidth="1"/>
    <col min="2817" max="2819" width="2" customWidth="1"/>
    <col min="2820" max="2820" width="22.125" customWidth="1"/>
    <col min="2821" max="2821" width="11.125" customWidth="1"/>
    <col min="2822" max="2822" width="7.5" customWidth="1"/>
    <col min="2823" max="2823" width="11.125" customWidth="1"/>
    <col min="2824" max="2830" width="11.375" customWidth="1"/>
    <col min="2831" max="2831" width="11" customWidth="1"/>
    <col min="2832" max="2832" width="14.75" customWidth="1"/>
    <col min="2833" max="2833" width="10" customWidth="1"/>
    <col min="2834" max="2834" width="9.75" customWidth="1"/>
    <col min="2835" max="2835" width="11.375" customWidth="1"/>
    <col min="3073" max="3075" width="2" customWidth="1"/>
    <col min="3076" max="3076" width="22.125" customWidth="1"/>
    <col min="3077" max="3077" width="11.125" customWidth="1"/>
    <col min="3078" max="3078" width="7.5" customWidth="1"/>
    <col min="3079" max="3079" width="11.125" customWidth="1"/>
    <col min="3080" max="3086" width="11.375" customWidth="1"/>
    <col min="3087" max="3087" width="11" customWidth="1"/>
    <col min="3088" max="3088" width="14.75" customWidth="1"/>
    <col min="3089" max="3089" width="10" customWidth="1"/>
    <col min="3090" max="3090" width="9.75" customWidth="1"/>
    <col min="3091" max="3091" width="11.375" customWidth="1"/>
    <col min="3329" max="3331" width="2" customWidth="1"/>
    <col min="3332" max="3332" width="22.125" customWidth="1"/>
    <col min="3333" max="3333" width="11.125" customWidth="1"/>
    <col min="3334" max="3334" width="7.5" customWidth="1"/>
    <col min="3335" max="3335" width="11.125" customWidth="1"/>
    <col min="3336" max="3342" width="11.375" customWidth="1"/>
    <col min="3343" max="3343" width="11" customWidth="1"/>
    <col min="3344" max="3344" width="14.75" customWidth="1"/>
    <col min="3345" max="3345" width="10" customWidth="1"/>
    <col min="3346" max="3346" width="9.75" customWidth="1"/>
    <col min="3347" max="3347" width="11.375" customWidth="1"/>
    <col min="3585" max="3587" width="2" customWidth="1"/>
    <col min="3588" max="3588" width="22.125" customWidth="1"/>
    <col min="3589" max="3589" width="11.125" customWidth="1"/>
    <col min="3590" max="3590" width="7.5" customWidth="1"/>
    <col min="3591" max="3591" width="11.125" customWidth="1"/>
    <col min="3592" max="3598" width="11.375" customWidth="1"/>
    <col min="3599" max="3599" width="11" customWidth="1"/>
    <col min="3600" max="3600" width="14.75" customWidth="1"/>
    <col min="3601" max="3601" width="10" customWidth="1"/>
    <col min="3602" max="3602" width="9.75" customWidth="1"/>
    <col min="3603" max="3603" width="11.375" customWidth="1"/>
    <col min="3841" max="3843" width="2" customWidth="1"/>
    <col min="3844" max="3844" width="22.125" customWidth="1"/>
    <col min="3845" max="3845" width="11.125" customWidth="1"/>
    <col min="3846" max="3846" width="7.5" customWidth="1"/>
    <col min="3847" max="3847" width="11.125" customWidth="1"/>
    <col min="3848" max="3854" width="11.375" customWidth="1"/>
    <col min="3855" max="3855" width="11" customWidth="1"/>
    <col min="3856" max="3856" width="14.75" customWidth="1"/>
    <col min="3857" max="3857" width="10" customWidth="1"/>
    <col min="3858" max="3858" width="9.75" customWidth="1"/>
    <col min="3859" max="3859" width="11.375" customWidth="1"/>
    <col min="4097" max="4099" width="2" customWidth="1"/>
    <col min="4100" max="4100" width="22.125" customWidth="1"/>
    <col min="4101" max="4101" width="11.125" customWidth="1"/>
    <col min="4102" max="4102" width="7.5" customWidth="1"/>
    <col min="4103" max="4103" width="11.125" customWidth="1"/>
    <col min="4104" max="4110" width="11.375" customWidth="1"/>
    <col min="4111" max="4111" width="11" customWidth="1"/>
    <col min="4112" max="4112" width="14.75" customWidth="1"/>
    <col min="4113" max="4113" width="10" customWidth="1"/>
    <col min="4114" max="4114" width="9.75" customWidth="1"/>
    <col min="4115" max="4115" width="11.375" customWidth="1"/>
    <col min="4353" max="4355" width="2" customWidth="1"/>
    <col min="4356" max="4356" width="22.125" customWidth="1"/>
    <col min="4357" max="4357" width="11.125" customWidth="1"/>
    <col min="4358" max="4358" width="7.5" customWidth="1"/>
    <col min="4359" max="4359" width="11.125" customWidth="1"/>
    <col min="4360" max="4366" width="11.375" customWidth="1"/>
    <col min="4367" max="4367" width="11" customWidth="1"/>
    <col min="4368" max="4368" width="14.75" customWidth="1"/>
    <col min="4369" max="4369" width="10" customWidth="1"/>
    <col min="4370" max="4370" width="9.75" customWidth="1"/>
    <col min="4371" max="4371" width="11.375" customWidth="1"/>
    <col min="4609" max="4611" width="2" customWidth="1"/>
    <col min="4612" max="4612" width="22.125" customWidth="1"/>
    <col min="4613" max="4613" width="11.125" customWidth="1"/>
    <col min="4614" max="4614" width="7.5" customWidth="1"/>
    <col min="4615" max="4615" width="11.125" customWidth="1"/>
    <col min="4616" max="4622" width="11.375" customWidth="1"/>
    <col min="4623" max="4623" width="11" customWidth="1"/>
    <col min="4624" max="4624" width="14.75" customWidth="1"/>
    <col min="4625" max="4625" width="10" customWidth="1"/>
    <col min="4626" max="4626" width="9.75" customWidth="1"/>
    <col min="4627" max="4627" width="11.375" customWidth="1"/>
    <col min="4865" max="4867" width="2" customWidth="1"/>
    <col min="4868" max="4868" width="22.125" customWidth="1"/>
    <col min="4869" max="4869" width="11.125" customWidth="1"/>
    <col min="4870" max="4870" width="7.5" customWidth="1"/>
    <col min="4871" max="4871" width="11.125" customWidth="1"/>
    <col min="4872" max="4878" width="11.375" customWidth="1"/>
    <col min="4879" max="4879" width="11" customWidth="1"/>
    <col min="4880" max="4880" width="14.75" customWidth="1"/>
    <col min="4881" max="4881" width="10" customWidth="1"/>
    <col min="4882" max="4882" width="9.75" customWidth="1"/>
    <col min="4883" max="4883" width="11.375" customWidth="1"/>
    <col min="5121" max="5123" width="2" customWidth="1"/>
    <col min="5124" max="5124" width="22.125" customWidth="1"/>
    <col min="5125" max="5125" width="11.125" customWidth="1"/>
    <col min="5126" max="5126" width="7.5" customWidth="1"/>
    <col min="5127" max="5127" width="11.125" customWidth="1"/>
    <col min="5128" max="5134" width="11.375" customWidth="1"/>
    <col min="5135" max="5135" width="11" customWidth="1"/>
    <col min="5136" max="5136" width="14.75" customWidth="1"/>
    <col min="5137" max="5137" width="10" customWidth="1"/>
    <col min="5138" max="5138" width="9.75" customWidth="1"/>
    <col min="5139" max="5139" width="11.375" customWidth="1"/>
    <col min="5377" max="5379" width="2" customWidth="1"/>
    <col min="5380" max="5380" width="22.125" customWidth="1"/>
    <col min="5381" max="5381" width="11.125" customWidth="1"/>
    <col min="5382" max="5382" width="7.5" customWidth="1"/>
    <col min="5383" max="5383" width="11.125" customWidth="1"/>
    <col min="5384" max="5390" width="11.375" customWidth="1"/>
    <col min="5391" max="5391" width="11" customWidth="1"/>
    <col min="5392" max="5392" width="14.75" customWidth="1"/>
    <col min="5393" max="5393" width="10" customWidth="1"/>
    <col min="5394" max="5394" width="9.75" customWidth="1"/>
    <col min="5395" max="5395" width="11.375" customWidth="1"/>
    <col min="5633" max="5635" width="2" customWidth="1"/>
    <col min="5636" max="5636" width="22.125" customWidth="1"/>
    <col min="5637" max="5637" width="11.125" customWidth="1"/>
    <col min="5638" max="5638" width="7.5" customWidth="1"/>
    <col min="5639" max="5639" width="11.125" customWidth="1"/>
    <col min="5640" max="5646" width="11.375" customWidth="1"/>
    <col min="5647" max="5647" width="11" customWidth="1"/>
    <col min="5648" max="5648" width="14.75" customWidth="1"/>
    <col min="5649" max="5649" width="10" customWidth="1"/>
    <col min="5650" max="5650" width="9.75" customWidth="1"/>
    <col min="5651" max="5651" width="11.375" customWidth="1"/>
    <col min="5889" max="5891" width="2" customWidth="1"/>
    <col min="5892" max="5892" width="22.125" customWidth="1"/>
    <col min="5893" max="5893" width="11.125" customWidth="1"/>
    <col min="5894" max="5894" width="7.5" customWidth="1"/>
    <col min="5895" max="5895" width="11.125" customWidth="1"/>
    <col min="5896" max="5902" width="11.375" customWidth="1"/>
    <col min="5903" max="5903" width="11" customWidth="1"/>
    <col min="5904" max="5904" width="14.75" customWidth="1"/>
    <col min="5905" max="5905" width="10" customWidth="1"/>
    <col min="5906" max="5906" width="9.75" customWidth="1"/>
    <col min="5907" max="5907" width="11.375" customWidth="1"/>
    <col min="6145" max="6147" width="2" customWidth="1"/>
    <col min="6148" max="6148" width="22.125" customWidth="1"/>
    <col min="6149" max="6149" width="11.125" customWidth="1"/>
    <col min="6150" max="6150" width="7.5" customWidth="1"/>
    <col min="6151" max="6151" width="11.125" customWidth="1"/>
    <col min="6152" max="6158" width="11.375" customWidth="1"/>
    <col min="6159" max="6159" width="11" customWidth="1"/>
    <col min="6160" max="6160" width="14.75" customWidth="1"/>
    <col min="6161" max="6161" width="10" customWidth="1"/>
    <col min="6162" max="6162" width="9.75" customWidth="1"/>
    <col min="6163" max="6163" width="11.375" customWidth="1"/>
    <col min="6401" max="6403" width="2" customWidth="1"/>
    <col min="6404" max="6404" width="22.125" customWidth="1"/>
    <col min="6405" max="6405" width="11.125" customWidth="1"/>
    <col min="6406" max="6406" width="7.5" customWidth="1"/>
    <col min="6407" max="6407" width="11.125" customWidth="1"/>
    <col min="6408" max="6414" width="11.375" customWidth="1"/>
    <col min="6415" max="6415" width="11" customWidth="1"/>
    <col min="6416" max="6416" width="14.75" customWidth="1"/>
    <col min="6417" max="6417" width="10" customWidth="1"/>
    <col min="6418" max="6418" width="9.75" customWidth="1"/>
    <col min="6419" max="6419" width="11.375" customWidth="1"/>
    <col min="6657" max="6659" width="2" customWidth="1"/>
    <col min="6660" max="6660" width="22.125" customWidth="1"/>
    <col min="6661" max="6661" width="11.125" customWidth="1"/>
    <col min="6662" max="6662" width="7.5" customWidth="1"/>
    <col min="6663" max="6663" width="11.125" customWidth="1"/>
    <col min="6664" max="6670" width="11.375" customWidth="1"/>
    <col min="6671" max="6671" width="11" customWidth="1"/>
    <col min="6672" max="6672" width="14.75" customWidth="1"/>
    <col min="6673" max="6673" width="10" customWidth="1"/>
    <col min="6674" max="6674" width="9.75" customWidth="1"/>
    <col min="6675" max="6675" width="11.375" customWidth="1"/>
    <col min="6913" max="6915" width="2" customWidth="1"/>
    <col min="6916" max="6916" width="22.125" customWidth="1"/>
    <col min="6917" max="6917" width="11.125" customWidth="1"/>
    <col min="6918" max="6918" width="7.5" customWidth="1"/>
    <col min="6919" max="6919" width="11.125" customWidth="1"/>
    <col min="6920" max="6926" width="11.375" customWidth="1"/>
    <col min="6927" max="6927" width="11" customWidth="1"/>
    <col min="6928" max="6928" width="14.75" customWidth="1"/>
    <col min="6929" max="6929" width="10" customWidth="1"/>
    <col min="6930" max="6930" width="9.75" customWidth="1"/>
    <col min="6931" max="6931" width="11.375" customWidth="1"/>
    <col min="7169" max="7171" width="2" customWidth="1"/>
    <col min="7172" max="7172" width="22.125" customWidth="1"/>
    <col min="7173" max="7173" width="11.125" customWidth="1"/>
    <col min="7174" max="7174" width="7.5" customWidth="1"/>
    <col min="7175" max="7175" width="11.125" customWidth="1"/>
    <col min="7176" max="7182" width="11.375" customWidth="1"/>
    <col min="7183" max="7183" width="11" customWidth="1"/>
    <col min="7184" max="7184" width="14.75" customWidth="1"/>
    <col min="7185" max="7185" width="10" customWidth="1"/>
    <col min="7186" max="7186" width="9.75" customWidth="1"/>
    <col min="7187" max="7187" width="11.375" customWidth="1"/>
    <col min="7425" max="7427" width="2" customWidth="1"/>
    <col min="7428" max="7428" width="22.125" customWidth="1"/>
    <col min="7429" max="7429" width="11.125" customWidth="1"/>
    <col min="7430" max="7430" width="7.5" customWidth="1"/>
    <col min="7431" max="7431" width="11.125" customWidth="1"/>
    <col min="7432" max="7438" width="11.375" customWidth="1"/>
    <col min="7439" max="7439" width="11" customWidth="1"/>
    <col min="7440" max="7440" width="14.75" customWidth="1"/>
    <col min="7441" max="7441" width="10" customWidth="1"/>
    <col min="7442" max="7442" width="9.75" customWidth="1"/>
    <col min="7443" max="7443" width="11.375" customWidth="1"/>
    <col min="7681" max="7683" width="2" customWidth="1"/>
    <col min="7684" max="7684" width="22.125" customWidth="1"/>
    <col min="7685" max="7685" width="11.125" customWidth="1"/>
    <col min="7686" max="7686" width="7.5" customWidth="1"/>
    <col min="7687" max="7687" width="11.125" customWidth="1"/>
    <col min="7688" max="7694" width="11.375" customWidth="1"/>
    <col min="7695" max="7695" width="11" customWidth="1"/>
    <col min="7696" max="7696" width="14.75" customWidth="1"/>
    <col min="7697" max="7697" width="10" customWidth="1"/>
    <col min="7698" max="7698" width="9.75" customWidth="1"/>
    <col min="7699" max="7699" width="11.375" customWidth="1"/>
    <col min="7937" max="7939" width="2" customWidth="1"/>
    <col min="7940" max="7940" width="22.125" customWidth="1"/>
    <col min="7941" max="7941" width="11.125" customWidth="1"/>
    <col min="7942" max="7942" width="7.5" customWidth="1"/>
    <col min="7943" max="7943" width="11.125" customWidth="1"/>
    <col min="7944" max="7950" width="11.375" customWidth="1"/>
    <col min="7951" max="7951" width="11" customWidth="1"/>
    <col min="7952" max="7952" width="14.75" customWidth="1"/>
    <col min="7953" max="7953" width="10" customWidth="1"/>
    <col min="7954" max="7954" width="9.75" customWidth="1"/>
    <col min="7955" max="7955" width="11.375" customWidth="1"/>
    <col min="8193" max="8195" width="2" customWidth="1"/>
    <col min="8196" max="8196" width="22.125" customWidth="1"/>
    <col min="8197" max="8197" width="11.125" customWidth="1"/>
    <col min="8198" max="8198" width="7.5" customWidth="1"/>
    <col min="8199" max="8199" width="11.125" customWidth="1"/>
    <col min="8200" max="8206" width="11.375" customWidth="1"/>
    <col min="8207" max="8207" width="11" customWidth="1"/>
    <col min="8208" max="8208" width="14.75" customWidth="1"/>
    <col min="8209" max="8209" width="10" customWidth="1"/>
    <col min="8210" max="8210" width="9.75" customWidth="1"/>
    <col min="8211" max="8211" width="11.375" customWidth="1"/>
    <col min="8449" max="8451" width="2" customWidth="1"/>
    <col min="8452" max="8452" width="22.125" customWidth="1"/>
    <col min="8453" max="8453" width="11.125" customWidth="1"/>
    <col min="8454" max="8454" width="7.5" customWidth="1"/>
    <col min="8455" max="8455" width="11.125" customWidth="1"/>
    <col min="8456" max="8462" width="11.375" customWidth="1"/>
    <col min="8463" max="8463" width="11" customWidth="1"/>
    <col min="8464" max="8464" width="14.75" customWidth="1"/>
    <col min="8465" max="8465" width="10" customWidth="1"/>
    <col min="8466" max="8466" width="9.75" customWidth="1"/>
    <col min="8467" max="8467" width="11.375" customWidth="1"/>
    <col min="8705" max="8707" width="2" customWidth="1"/>
    <col min="8708" max="8708" width="22.125" customWidth="1"/>
    <col min="8709" max="8709" width="11.125" customWidth="1"/>
    <col min="8710" max="8710" width="7.5" customWidth="1"/>
    <col min="8711" max="8711" width="11.125" customWidth="1"/>
    <col min="8712" max="8718" width="11.375" customWidth="1"/>
    <col min="8719" max="8719" width="11" customWidth="1"/>
    <col min="8720" max="8720" width="14.75" customWidth="1"/>
    <col min="8721" max="8721" width="10" customWidth="1"/>
    <col min="8722" max="8722" width="9.75" customWidth="1"/>
    <col min="8723" max="8723" width="11.375" customWidth="1"/>
    <col min="8961" max="8963" width="2" customWidth="1"/>
    <col min="8964" max="8964" width="22.125" customWidth="1"/>
    <col min="8965" max="8965" width="11.125" customWidth="1"/>
    <col min="8966" max="8966" width="7.5" customWidth="1"/>
    <col min="8967" max="8967" width="11.125" customWidth="1"/>
    <col min="8968" max="8974" width="11.375" customWidth="1"/>
    <col min="8975" max="8975" width="11" customWidth="1"/>
    <col min="8976" max="8976" width="14.75" customWidth="1"/>
    <col min="8977" max="8977" width="10" customWidth="1"/>
    <col min="8978" max="8978" width="9.75" customWidth="1"/>
    <col min="8979" max="8979" width="11.375" customWidth="1"/>
    <col min="9217" max="9219" width="2" customWidth="1"/>
    <col min="9220" max="9220" width="22.125" customWidth="1"/>
    <col min="9221" max="9221" width="11.125" customWidth="1"/>
    <col min="9222" max="9222" width="7.5" customWidth="1"/>
    <col min="9223" max="9223" width="11.125" customWidth="1"/>
    <col min="9224" max="9230" width="11.375" customWidth="1"/>
    <col min="9231" max="9231" width="11" customWidth="1"/>
    <col min="9232" max="9232" width="14.75" customWidth="1"/>
    <col min="9233" max="9233" width="10" customWidth="1"/>
    <col min="9234" max="9234" width="9.75" customWidth="1"/>
    <col min="9235" max="9235" width="11.375" customWidth="1"/>
    <col min="9473" max="9475" width="2" customWidth="1"/>
    <col min="9476" max="9476" width="22.125" customWidth="1"/>
    <col min="9477" max="9477" width="11.125" customWidth="1"/>
    <col min="9478" max="9478" width="7.5" customWidth="1"/>
    <col min="9479" max="9479" width="11.125" customWidth="1"/>
    <col min="9480" max="9486" width="11.375" customWidth="1"/>
    <col min="9487" max="9487" width="11" customWidth="1"/>
    <col min="9488" max="9488" width="14.75" customWidth="1"/>
    <col min="9489" max="9489" width="10" customWidth="1"/>
    <col min="9490" max="9490" width="9.75" customWidth="1"/>
    <col min="9491" max="9491" width="11.375" customWidth="1"/>
    <col min="9729" max="9731" width="2" customWidth="1"/>
    <col min="9732" max="9732" width="22.125" customWidth="1"/>
    <col min="9733" max="9733" width="11.125" customWidth="1"/>
    <col min="9734" max="9734" width="7.5" customWidth="1"/>
    <col min="9735" max="9735" width="11.125" customWidth="1"/>
    <col min="9736" max="9742" width="11.375" customWidth="1"/>
    <col min="9743" max="9743" width="11" customWidth="1"/>
    <col min="9744" max="9744" width="14.75" customWidth="1"/>
    <col min="9745" max="9745" width="10" customWidth="1"/>
    <col min="9746" max="9746" width="9.75" customWidth="1"/>
    <col min="9747" max="9747" width="11.375" customWidth="1"/>
    <col min="9985" max="9987" width="2" customWidth="1"/>
    <col min="9988" max="9988" width="22.125" customWidth="1"/>
    <col min="9989" max="9989" width="11.125" customWidth="1"/>
    <col min="9990" max="9990" width="7.5" customWidth="1"/>
    <col min="9991" max="9991" width="11.125" customWidth="1"/>
    <col min="9992" max="9998" width="11.375" customWidth="1"/>
    <col min="9999" max="9999" width="11" customWidth="1"/>
    <col min="10000" max="10000" width="14.75" customWidth="1"/>
    <col min="10001" max="10001" width="10" customWidth="1"/>
    <col min="10002" max="10002" width="9.75" customWidth="1"/>
    <col min="10003" max="10003" width="11.375" customWidth="1"/>
    <col min="10241" max="10243" width="2" customWidth="1"/>
    <col min="10244" max="10244" width="22.125" customWidth="1"/>
    <col min="10245" max="10245" width="11.125" customWidth="1"/>
    <col min="10246" max="10246" width="7.5" customWidth="1"/>
    <col min="10247" max="10247" width="11.125" customWidth="1"/>
    <col min="10248" max="10254" width="11.375" customWidth="1"/>
    <col min="10255" max="10255" width="11" customWidth="1"/>
    <col min="10256" max="10256" width="14.75" customWidth="1"/>
    <col min="10257" max="10257" width="10" customWidth="1"/>
    <col min="10258" max="10258" width="9.75" customWidth="1"/>
    <col min="10259" max="10259" width="11.375" customWidth="1"/>
    <col min="10497" max="10499" width="2" customWidth="1"/>
    <col min="10500" max="10500" width="22.125" customWidth="1"/>
    <col min="10501" max="10501" width="11.125" customWidth="1"/>
    <col min="10502" max="10502" width="7.5" customWidth="1"/>
    <col min="10503" max="10503" width="11.125" customWidth="1"/>
    <col min="10504" max="10510" width="11.375" customWidth="1"/>
    <col min="10511" max="10511" width="11" customWidth="1"/>
    <col min="10512" max="10512" width="14.75" customWidth="1"/>
    <col min="10513" max="10513" width="10" customWidth="1"/>
    <col min="10514" max="10514" width="9.75" customWidth="1"/>
    <col min="10515" max="10515" width="11.375" customWidth="1"/>
    <col min="10753" max="10755" width="2" customWidth="1"/>
    <col min="10756" max="10756" width="22.125" customWidth="1"/>
    <col min="10757" max="10757" width="11.125" customWidth="1"/>
    <col min="10758" max="10758" width="7.5" customWidth="1"/>
    <col min="10759" max="10759" width="11.125" customWidth="1"/>
    <col min="10760" max="10766" width="11.375" customWidth="1"/>
    <col min="10767" max="10767" width="11" customWidth="1"/>
    <col min="10768" max="10768" width="14.75" customWidth="1"/>
    <col min="10769" max="10769" width="10" customWidth="1"/>
    <col min="10770" max="10770" width="9.75" customWidth="1"/>
    <col min="10771" max="10771" width="11.375" customWidth="1"/>
    <col min="11009" max="11011" width="2" customWidth="1"/>
    <col min="11012" max="11012" width="22.125" customWidth="1"/>
    <col min="11013" max="11013" width="11.125" customWidth="1"/>
    <col min="11014" max="11014" width="7.5" customWidth="1"/>
    <col min="11015" max="11015" width="11.125" customWidth="1"/>
    <col min="11016" max="11022" width="11.375" customWidth="1"/>
    <col min="11023" max="11023" width="11" customWidth="1"/>
    <col min="11024" max="11024" width="14.75" customWidth="1"/>
    <col min="11025" max="11025" width="10" customWidth="1"/>
    <col min="11026" max="11026" width="9.75" customWidth="1"/>
    <col min="11027" max="11027" width="11.375" customWidth="1"/>
    <col min="11265" max="11267" width="2" customWidth="1"/>
    <col min="11268" max="11268" width="22.125" customWidth="1"/>
    <col min="11269" max="11269" width="11.125" customWidth="1"/>
    <col min="11270" max="11270" width="7.5" customWidth="1"/>
    <col min="11271" max="11271" width="11.125" customWidth="1"/>
    <col min="11272" max="11278" width="11.375" customWidth="1"/>
    <col min="11279" max="11279" width="11" customWidth="1"/>
    <col min="11280" max="11280" width="14.75" customWidth="1"/>
    <col min="11281" max="11281" width="10" customWidth="1"/>
    <col min="11282" max="11282" width="9.75" customWidth="1"/>
    <col min="11283" max="11283" width="11.375" customWidth="1"/>
    <col min="11521" max="11523" width="2" customWidth="1"/>
    <col min="11524" max="11524" width="22.125" customWidth="1"/>
    <col min="11525" max="11525" width="11.125" customWidth="1"/>
    <col min="11526" max="11526" width="7.5" customWidth="1"/>
    <col min="11527" max="11527" width="11.125" customWidth="1"/>
    <col min="11528" max="11534" width="11.375" customWidth="1"/>
    <col min="11535" max="11535" width="11" customWidth="1"/>
    <col min="11536" max="11536" width="14.75" customWidth="1"/>
    <col min="11537" max="11537" width="10" customWidth="1"/>
    <col min="11538" max="11538" width="9.75" customWidth="1"/>
    <col min="11539" max="11539" width="11.375" customWidth="1"/>
    <col min="11777" max="11779" width="2" customWidth="1"/>
    <col min="11780" max="11780" width="22.125" customWidth="1"/>
    <col min="11781" max="11781" width="11.125" customWidth="1"/>
    <col min="11782" max="11782" width="7.5" customWidth="1"/>
    <col min="11783" max="11783" width="11.125" customWidth="1"/>
    <col min="11784" max="11790" width="11.375" customWidth="1"/>
    <col min="11791" max="11791" width="11" customWidth="1"/>
    <col min="11792" max="11792" width="14.75" customWidth="1"/>
    <col min="11793" max="11793" width="10" customWidth="1"/>
    <col min="11794" max="11794" width="9.75" customWidth="1"/>
    <col min="11795" max="11795" width="11.375" customWidth="1"/>
    <col min="12033" max="12035" width="2" customWidth="1"/>
    <col min="12036" max="12036" width="22.125" customWidth="1"/>
    <col min="12037" max="12037" width="11.125" customWidth="1"/>
    <col min="12038" max="12038" width="7.5" customWidth="1"/>
    <col min="12039" max="12039" width="11.125" customWidth="1"/>
    <col min="12040" max="12046" width="11.375" customWidth="1"/>
    <col min="12047" max="12047" width="11" customWidth="1"/>
    <col min="12048" max="12048" width="14.75" customWidth="1"/>
    <col min="12049" max="12049" width="10" customWidth="1"/>
    <col min="12050" max="12050" width="9.75" customWidth="1"/>
    <col min="12051" max="12051" width="11.375" customWidth="1"/>
    <col min="12289" max="12291" width="2" customWidth="1"/>
    <col min="12292" max="12292" width="22.125" customWidth="1"/>
    <col min="12293" max="12293" width="11.125" customWidth="1"/>
    <col min="12294" max="12294" width="7.5" customWidth="1"/>
    <col min="12295" max="12295" width="11.125" customWidth="1"/>
    <col min="12296" max="12302" width="11.375" customWidth="1"/>
    <col min="12303" max="12303" width="11" customWidth="1"/>
    <col min="12304" max="12304" width="14.75" customWidth="1"/>
    <col min="12305" max="12305" width="10" customWidth="1"/>
    <col min="12306" max="12306" width="9.75" customWidth="1"/>
    <col min="12307" max="12307" width="11.375" customWidth="1"/>
    <col min="12545" max="12547" width="2" customWidth="1"/>
    <col min="12548" max="12548" width="22.125" customWidth="1"/>
    <col min="12549" max="12549" width="11.125" customWidth="1"/>
    <col min="12550" max="12550" width="7.5" customWidth="1"/>
    <col min="12551" max="12551" width="11.125" customWidth="1"/>
    <col min="12552" max="12558" width="11.375" customWidth="1"/>
    <col min="12559" max="12559" width="11" customWidth="1"/>
    <col min="12560" max="12560" width="14.75" customWidth="1"/>
    <col min="12561" max="12561" width="10" customWidth="1"/>
    <col min="12562" max="12562" width="9.75" customWidth="1"/>
    <col min="12563" max="12563" width="11.375" customWidth="1"/>
    <col min="12801" max="12803" width="2" customWidth="1"/>
    <col min="12804" max="12804" width="22.125" customWidth="1"/>
    <col min="12805" max="12805" width="11.125" customWidth="1"/>
    <col min="12806" max="12806" width="7.5" customWidth="1"/>
    <col min="12807" max="12807" width="11.125" customWidth="1"/>
    <col min="12808" max="12814" width="11.375" customWidth="1"/>
    <col min="12815" max="12815" width="11" customWidth="1"/>
    <col min="12816" max="12816" width="14.75" customWidth="1"/>
    <col min="12817" max="12817" width="10" customWidth="1"/>
    <col min="12818" max="12818" width="9.75" customWidth="1"/>
    <col min="12819" max="12819" width="11.375" customWidth="1"/>
    <col min="13057" max="13059" width="2" customWidth="1"/>
    <col min="13060" max="13060" width="22.125" customWidth="1"/>
    <col min="13061" max="13061" width="11.125" customWidth="1"/>
    <col min="13062" max="13062" width="7.5" customWidth="1"/>
    <col min="13063" max="13063" width="11.125" customWidth="1"/>
    <col min="13064" max="13070" width="11.375" customWidth="1"/>
    <col min="13071" max="13071" width="11" customWidth="1"/>
    <col min="13072" max="13072" width="14.75" customWidth="1"/>
    <col min="13073" max="13073" width="10" customWidth="1"/>
    <col min="13074" max="13074" width="9.75" customWidth="1"/>
    <col min="13075" max="13075" width="11.375" customWidth="1"/>
    <col min="13313" max="13315" width="2" customWidth="1"/>
    <col min="13316" max="13316" width="22.125" customWidth="1"/>
    <col min="13317" max="13317" width="11.125" customWidth="1"/>
    <col min="13318" max="13318" width="7.5" customWidth="1"/>
    <col min="13319" max="13319" width="11.125" customWidth="1"/>
    <col min="13320" max="13326" width="11.375" customWidth="1"/>
    <col min="13327" max="13327" width="11" customWidth="1"/>
    <col min="13328" max="13328" width="14.75" customWidth="1"/>
    <col min="13329" max="13329" width="10" customWidth="1"/>
    <col min="13330" max="13330" width="9.75" customWidth="1"/>
    <col min="13331" max="13331" width="11.375" customWidth="1"/>
    <col min="13569" max="13571" width="2" customWidth="1"/>
    <col min="13572" max="13572" width="22.125" customWidth="1"/>
    <col min="13573" max="13573" width="11.125" customWidth="1"/>
    <col min="13574" max="13574" width="7.5" customWidth="1"/>
    <col min="13575" max="13575" width="11.125" customWidth="1"/>
    <col min="13576" max="13582" width="11.375" customWidth="1"/>
    <col min="13583" max="13583" width="11" customWidth="1"/>
    <col min="13584" max="13584" width="14.75" customWidth="1"/>
    <col min="13585" max="13585" width="10" customWidth="1"/>
    <col min="13586" max="13586" width="9.75" customWidth="1"/>
    <col min="13587" max="13587" width="11.375" customWidth="1"/>
    <col min="13825" max="13827" width="2" customWidth="1"/>
    <col min="13828" max="13828" width="22.125" customWidth="1"/>
    <col min="13829" max="13829" width="11.125" customWidth="1"/>
    <col min="13830" max="13830" width="7.5" customWidth="1"/>
    <col min="13831" max="13831" width="11.125" customWidth="1"/>
    <col min="13832" max="13838" width="11.375" customWidth="1"/>
    <col min="13839" max="13839" width="11" customWidth="1"/>
    <col min="13840" max="13840" width="14.75" customWidth="1"/>
    <col min="13841" max="13841" width="10" customWidth="1"/>
    <col min="13842" max="13842" width="9.75" customWidth="1"/>
    <col min="13843" max="13843" width="11.375" customWidth="1"/>
    <col min="14081" max="14083" width="2" customWidth="1"/>
    <col min="14084" max="14084" width="22.125" customWidth="1"/>
    <col min="14085" max="14085" width="11.125" customWidth="1"/>
    <col min="14086" max="14086" width="7.5" customWidth="1"/>
    <col min="14087" max="14087" width="11.125" customWidth="1"/>
    <col min="14088" max="14094" width="11.375" customWidth="1"/>
    <col min="14095" max="14095" width="11" customWidth="1"/>
    <col min="14096" max="14096" width="14.75" customWidth="1"/>
    <col min="14097" max="14097" width="10" customWidth="1"/>
    <col min="14098" max="14098" width="9.75" customWidth="1"/>
    <col min="14099" max="14099" width="11.375" customWidth="1"/>
    <col min="14337" max="14339" width="2" customWidth="1"/>
    <col min="14340" max="14340" width="22.125" customWidth="1"/>
    <col min="14341" max="14341" width="11.125" customWidth="1"/>
    <col min="14342" max="14342" width="7.5" customWidth="1"/>
    <col min="14343" max="14343" width="11.125" customWidth="1"/>
    <col min="14344" max="14350" width="11.375" customWidth="1"/>
    <col min="14351" max="14351" width="11" customWidth="1"/>
    <col min="14352" max="14352" width="14.75" customWidth="1"/>
    <col min="14353" max="14353" width="10" customWidth="1"/>
    <col min="14354" max="14354" width="9.75" customWidth="1"/>
    <col min="14355" max="14355" width="11.375" customWidth="1"/>
    <col min="14593" max="14595" width="2" customWidth="1"/>
    <col min="14596" max="14596" width="22.125" customWidth="1"/>
    <col min="14597" max="14597" width="11.125" customWidth="1"/>
    <col min="14598" max="14598" width="7.5" customWidth="1"/>
    <col min="14599" max="14599" width="11.125" customWidth="1"/>
    <col min="14600" max="14606" width="11.375" customWidth="1"/>
    <col min="14607" max="14607" width="11" customWidth="1"/>
    <col min="14608" max="14608" width="14.75" customWidth="1"/>
    <col min="14609" max="14609" width="10" customWidth="1"/>
    <col min="14610" max="14610" width="9.75" customWidth="1"/>
    <col min="14611" max="14611" width="11.375" customWidth="1"/>
    <col min="14849" max="14851" width="2" customWidth="1"/>
    <col min="14852" max="14852" width="22.125" customWidth="1"/>
    <col min="14853" max="14853" width="11.125" customWidth="1"/>
    <col min="14854" max="14854" width="7.5" customWidth="1"/>
    <col min="14855" max="14855" width="11.125" customWidth="1"/>
    <col min="14856" max="14862" width="11.375" customWidth="1"/>
    <col min="14863" max="14863" width="11" customWidth="1"/>
    <col min="14864" max="14864" width="14.75" customWidth="1"/>
    <col min="14865" max="14865" width="10" customWidth="1"/>
    <col min="14866" max="14866" width="9.75" customWidth="1"/>
    <col min="14867" max="14867" width="11.375" customWidth="1"/>
    <col min="15105" max="15107" width="2" customWidth="1"/>
    <col min="15108" max="15108" width="22.125" customWidth="1"/>
    <col min="15109" max="15109" width="11.125" customWidth="1"/>
    <col min="15110" max="15110" width="7.5" customWidth="1"/>
    <col min="15111" max="15111" width="11.125" customWidth="1"/>
    <col min="15112" max="15118" width="11.375" customWidth="1"/>
    <col min="15119" max="15119" width="11" customWidth="1"/>
    <col min="15120" max="15120" width="14.75" customWidth="1"/>
    <col min="15121" max="15121" width="10" customWidth="1"/>
    <col min="15122" max="15122" width="9.75" customWidth="1"/>
    <col min="15123" max="15123" width="11.375" customWidth="1"/>
    <col min="15361" max="15363" width="2" customWidth="1"/>
    <col min="15364" max="15364" width="22.125" customWidth="1"/>
    <col min="15365" max="15365" width="11.125" customWidth="1"/>
    <col min="15366" max="15366" width="7.5" customWidth="1"/>
    <col min="15367" max="15367" width="11.125" customWidth="1"/>
    <col min="15368" max="15374" width="11.375" customWidth="1"/>
    <col min="15375" max="15375" width="11" customWidth="1"/>
    <col min="15376" max="15376" width="14.75" customWidth="1"/>
    <col min="15377" max="15377" width="10" customWidth="1"/>
    <col min="15378" max="15378" width="9.75" customWidth="1"/>
    <col min="15379" max="15379" width="11.375" customWidth="1"/>
    <col min="15617" max="15619" width="2" customWidth="1"/>
    <col min="15620" max="15620" width="22.125" customWidth="1"/>
    <col min="15621" max="15621" width="11.125" customWidth="1"/>
    <col min="15622" max="15622" width="7.5" customWidth="1"/>
    <col min="15623" max="15623" width="11.125" customWidth="1"/>
    <col min="15624" max="15630" width="11.375" customWidth="1"/>
    <col min="15631" max="15631" width="11" customWidth="1"/>
    <col min="15632" max="15632" width="14.75" customWidth="1"/>
    <col min="15633" max="15633" width="10" customWidth="1"/>
    <col min="15634" max="15634" width="9.75" customWidth="1"/>
    <col min="15635" max="15635" width="11.375" customWidth="1"/>
    <col min="15873" max="15875" width="2" customWidth="1"/>
    <col min="15876" max="15876" width="22.125" customWidth="1"/>
    <col min="15877" max="15877" width="11.125" customWidth="1"/>
    <col min="15878" max="15878" width="7.5" customWidth="1"/>
    <col min="15879" max="15879" width="11.125" customWidth="1"/>
    <col min="15880" max="15886" width="11.375" customWidth="1"/>
    <col min="15887" max="15887" width="11" customWidth="1"/>
    <col min="15888" max="15888" width="14.75" customWidth="1"/>
    <col min="15889" max="15889" width="10" customWidth="1"/>
    <col min="15890" max="15890" width="9.75" customWidth="1"/>
    <col min="15891" max="15891" width="11.375" customWidth="1"/>
    <col min="16129" max="16131" width="2" customWidth="1"/>
    <col min="16132" max="16132" width="22.125" customWidth="1"/>
    <col min="16133" max="16133" width="11.125" customWidth="1"/>
    <col min="16134" max="16134" width="7.5" customWidth="1"/>
    <col min="16135" max="16135" width="11.125" customWidth="1"/>
    <col min="16136" max="16142" width="11.375" customWidth="1"/>
    <col min="16143" max="16143" width="11" customWidth="1"/>
    <col min="16144" max="16144" width="14.75" customWidth="1"/>
    <col min="16145" max="16145" width="10" customWidth="1"/>
    <col min="16146" max="16146" width="9.75" customWidth="1"/>
    <col min="16147" max="16147" width="11.375" customWidth="1"/>
  </cols>
  <sheetData>
    <row r="2" spans="1:19">
      <c r="S2" s="608" t="s">
        <v>423</v>
      </c>
    </row>
    <row r="3" spans="1:19" ht="18.75">
      <c r="I3" s="1"/>
      <c r="J3" s="1" t="s">
        <v>419</v>
      </c>
    </row>
    <row r="6" spans="1:19" ht="20.100000000000001" customHeight="1">
      <c r="D6" s="2" t="s">
        <v>1</v>
      </c>
      <c r="E6" s="840" t="s">
        <v>475</v>
      </c>
      <c r="F6" s="841"/>
      <c r="G6" s="841"/>
      <c r="H6" s="841"/>
      <c r="I6" s="841"/>
      <c r="J6" s="841"/>
      <c r="K6" s="842"/>
      <c r="L6" s="842"/>
    </row>
    <row r="7" spans="1:19" ht="20.100000000000001" customHeight="1">
      <c r="D7" s="3" t="s">
        <v>3</v>
      </c>
      <c r="E7" s="4"/>
      <c r="F7" s="5"/>
      <c r="G7" s="5"/>
      <c r="H7" s="5"/>
      <c r="I7" s="5"/>
      <c r="J7" s="5"/>
      <c r="K7" s="6"/>
      <c r="L7" s="6"/>
      <c r="M7" s="543"/>
      <c r="N7" s="543"/>
      <c r="O7" s="543"/>
      <c r="P7" s="543"/>
      <c r="Q7" s="543"/>
      <c r="R7" s="543"/>
      <c r="S7" s="543"/>
    </row>
    <row r="8" spans="1:19" ht="20.100000000000001" customHeight="1">
      <c r="D8" s="3" t="s">
        <v>4</v>
      </c>
      <c r="E8" s="833" t="s">
        <v>476</v>
      </c>
      <c r="F8" s="833"/>
      <c r="G8" s="556"/>
      <c r="H8" s="5"/>
      <c r="I8" s="5"/>
      <c r="J8" s="5"/>
      <c r="M8" s="543"/>
      <c r="N8" s="9"/>
      <c r="O8" s="10"/>
      <c r="P8" s="10"/>
      <c r="Q8" s="10"/>
      <c r="R8" s="9"/>
      <c r="S8" s="543"/>
    </row>
    <row r="9" spans="1:19" ht="20.100000000000001" customHeight="1">
      <c r="D9" s="3" t="s">
        <v>5</v>
      </c>
      <c r="E9" s="843" t="s">
        <v>420</v>
      </c>
      <c r="F9" s="844"/>
      <c r="G9" s="844"/>
      <c r="H9" s="5"/>
      <c r="I9" s="11"/>
      <c r="J9" s="5"/>
      <c r="M9" s="12"/>
      <c r="N9" s="845"/>
      <c r="O9" s="846" t="s">
        <v>7</v>
      </c>
      <c r="P9" s="838" t="s">
        <v>8</v>
      </c>
      <c r="Q9" s="839"/>
      <c r="R9" s="831" t="s">
        <v>9</v>
      </c>
      <c r="S9" s="832"/>
    </row>
    <row r="10" spans="1:19" ht="20.100000000000001" customHeight="1">
      <c r="D10" s="3" t="s">
        <v>10</v>
      </c>
      <c r="E10" s="833" t="s">
        <v>477</v>
      </c>
      <c r="F10" s="833"/>
      <c r="G10" s="556"/>
      <c r="H10" s="5"/>
      <c r="I10" s="5"/>
      <c r="J10" s="5"/>
      <c r="M10" s="12"/>
      <c r="N10" s="845"/>
      <c r="O10" s="802"/>
      <c r="P10" s="834" t="s">
        <v>11</v>
      </c>
      <c r="Q10" s="835"/>
      <c r="R10" s="836"/>
      <c r="S10" s="835"/>
    </row>
    <row r="11" spans="1:19" ht="20.100000000000001" customHeight="1">
      <c r="D11" s="3" t="s">
        <v>12</v>
      </c>
      <c r="E11" s="4" t="s">
        <v>478</v>
      </c>
      <c r="F11" s="5"/>
      <c r="G11" s="5"/>
      <c r="H11" s="5"/>
      <c r="I11" s="13"/>
      <c r="J11" s="5"/>
      <c r="K11" t="s">
        <v>13</v>
      </c>
      <c r="M11" s="12"/>
      <c r="N11" s="845"/>
      <c r="O11" s="803"/>
      <c r="P11" s="834" t="s">
        <v>11</v>
      </c>
      <c r="Q11" s="835"/>
      <c r="R11" s="837"/>
      <c r="S11" s="835"/>
    </row>
    <row r="12" spans="1:19" ht="20.100000000000001" customHeight="1">
      <c r="D12" s="3" t="s">
        <v>14</v>
      </c>
      <c r="E12" s="4" t="s">
        <v>15</v>
      </c>
      <c r="F12" s="5"/>
      <c r="G12" s="5"/>
      <c r="H12" s="5"/>
      <c r="I12" s="5"/>
      <c r="J12" s="5"/>
    </row>
    <row r="13" spans="1:19">
      <c r="S13" t="s">
        <v>16</v>
      </c>
    </row>
    <row r="14" spans="1:19" ht="18" customHeight="1">
      <c r="A14" s="544"/>
      <c r="B14" s="816" t="s">
        <v>17</v>
      </c>
      <c r="C14" s="817"/>
      <c r="D14" s="775"/>
      <c r="E14" s="820" t="s">
        <v>18</v>
      </c>
      <c r="F14" s="821"/>
      <c r="G14" s="822"/>
      <c r="H14" s="823" t="s">
        <v>19</v>
      </c>
      <c r="I14" s="826" t="s">
        <v>20</v>
      </c>
      <c r="J14" s="826" t="s">
        <v>21</v>
      </c>
      <c r="K14" s="826" t="s">
        <v>22</v>
      </c>
      <c r="L14" s="827" t="s">
        <v>23</v>
      </c>
      <c r="M14" s="828"/>
      <c r="N14" s="826" t="s">
        <v>24</v>
      </c>
      <c r="O14" s="555" t="s">
        <v>10</v>
      </c>
      <c r="P14" s="826" t="s">
        <v>25</v>
      </c>
      <c r="Q14" s="826" t="s">
        <v>26</v>
      </c>
      <c r="R14" s="826" t="s">
        <v>27</v>
      </c>
      <c r="S14" s="808" t="s">
        <v>28</v>
      </c>
    </row>
    <row r="15" spans="1:19">
      <c r="A15" s="544"/>
      <c r="B15" s="818"/>
      <c r="C15" s="777"/>
      <c r="D15" s="778"/>
      <c r="E15" s="815" t="s">
        <v>4</v>
      </c>
      <c r="F15" s="16" t="s">
        <v>5</v>
      </c>
      <c r="G15" s="17" t="s">
        <v>10</v>
      </c>
      <c r="H15" s="824"/>
      <c r="I15" s="815"/>
      <c r="J15" s="815"/>
      <c r="K15" s="815"/>
      <c r="L15" s="811" t="s">
        <v>29</v>
      </c>
      <c r="M15" s="813" t="s">
        <v>30</v>
      </c>
      <c r="N15" s="815"/>
      <c r="O15" s="815" t="s">
        <v>31</v>
      </c>
      <c r="P15" s="829"/>
      <c r="Q15" s="829"/>
      <c r="R15" s="829"/>
      <c r="S15" s="809"/>
    </row>
    <row r="16" spans="1:19">
      <c r="A16" s="544"/>
      <c r="B16" s="819"/>
      <c r="C16" s="780"/>
      <c r="D16" s="781"/>
      <c r="E16" s="812"/>
      <c r="F16" s="18" t="s">
        <v>32</v>
      </c>
      <c r="G16" s="19" t="s">
        <v>33</v>
      </c>
      <c r="H16" s="825"/>
      <c r="I16" s="812"/>
      <c r="J16" s="812"/>
      <c r="K16" s="812"/>
      <c r="L16" s="812"/>
      <c r="M16" s="814"/>
      <c r="N16" s="812"/>
      <c r="O16" s="803"/>
      <c r="P16" s="830"/>
      <c r="Q16" s="830"/>
      <c r="R16" s="830"/>
      <c r="S16" s="810"/>
    </row>
    <row r="17" spans="1:19" ht="5.45" customHeight="1">
      <c r="A17" s="544"/>
      <c r="B17" s="637"/>
      <c r="C17" s="638"/>
      <c r="D17" s="639"/>
      <c r="E17" s="553"/>
      <c r="F17" s="23"/>
      <c r="G17" s="17"/>
      <c r="H17" s="24"/>
      <c r="I17" s="553"/>
      <c r="J17" s="553"/>
      <c r="K17" s="25"/>
      <c r="L17" s="553"/>
      <c r="M17" s="554"/>
      <c r="N17" s="553"/>
      <c r="O17" s="25"/>
      <c r="P17" s="27"/>
      <c r="Q17" s="27"/>
      <c r="R17" s="28"/>
      <c r="S17" s="25"/>
    </row>
    <row r="18" spans="1:19" ht="15" customHeight="1">
      <c r="A18" s="797"/>
      <c r="B18" s="798" t="s">
        <v>34</v>
      </c>
      <c r="C18" s="799"/>
      <c r="D18" s="800"/>
      <c r="E18" s="764"/>
      <c r="F18" s="801">
        <v>0.5</v>
      </c>
      <c r="G18" s="804">
        <f>E18*F18</f>
        <v>0</v>
      </c>
      <c r="H18" s="794"/>
      <c r="I18" s="764"/>
      <c r="J18" s="764"/>
      <c r="K18" s="764"/>
      <c r="L18" s="793"/>
      <c r="M18" s="793"/>
      <c r="N18" s="764"/>
      <c r="O18" s="764">
        <f>ROUNDDOWN(N18*F18,0)</f>
        <v>0</v>
      </c>
      <c r="P18" s="764">
        <f>G18-O18</f>
        <v>0</v>
      </c>
      <c r="Q18" s="793"/>
      <c r="R18" s="764">
        <f>G18+Q18</f>
        <v>0</v>
      </c>
      <c r="S18" s="764">
        <f>MIN(O18,R18)</f>
        <v>0</v>
      </c>
    </row>
    <row r="19" spans="1:19" ht="15" customHeight="1">
      <c r="A19" s="797"/>
      <c r="B19" s="29"/>
      <c r="C19" s="29"/>
      <c r="D19" s="30"/>
      <c r="E19" s="791"/>
      <c r="F19" s="802"/>
      <c r="G19" s="789"/>
      <c r="H19" s="795"/>
      <c r="I19" s="791"/>
      <c r="J19" s="791"/>
      <c r="K19" s="791"/>
      <c r="L19" s="791"/>
      <c r="M19" s="791"/>
      <c r="N19" s="791"/>
      <c r="O19" s="791"/>
      <c r="P19" s="791"/>
      <c r="Q19" s="791"/>
      <c r="R19" s="791"/>
      <c r="S19" s="791"/>
    </row>
    <row r="20" spans="1:19" ht="15" customHeight="1">
      <c r="A20" s="797"/>
      <c r="B20" s="669"/>
      <c r="C20" s="31"/>
      <c r="D20" s="32"/>
      <c r="E20" s="792"/>
      <c r="F20" s="803"/>
      <c r="G20" s="790"/>
      <c r="H20" s="796"/>
      <c r="I20" s="792"/>
      <c r="J20" s="792"/>
      <c r="K20" s="792"/>
      <c r="L20" s="792"/>
      <c r="M20" s="792"/>
      <c r="N20" s="792"/>
      <c r="O20" s="792"/>
      <c r="P20" s="792"/>
      <c r="Q20" s="792"/>
      <c r="R20" s="792"/>
      <c r="S20" s="792"/>
    </row>
    <row r="21" spans="1:19" ht="4.9000000000000004" customHeight="1">
      <c r="A21" s="797"/>
      <c r="B21" s="671"/>
      <c r="C21" s="29"/>
      <c r="D21" s="30"/>
      <c r="E21" s="558"/>
      <c r="F21" s="561"/>
      <c r="G21" s="35"/>
      <c r="H21" s="548"/>
      <c r="I21" s="540"/>
      <c r="J21" s="540"/>
      <c r="K21" s="537"/>
      <c r="L21" s="540"/>
      <c r="M21" s="537"/>
      <c r="N21" s="540"/>
      <c r="O21" s="540"/>
      <c r="P21" s="39"/>
      <c r="Q21" s="540"/>
      <c r="R21" s="537"/>
      <c r="S21" s="540"/>
    </row>
    <row r="22" spans="1:19" ht="17.100000000000001" customHeight="1">
      <c r="A22" s="797"/>
      <c r="B22" s="805" t="s">
        <v>35</v>
      </c>
      <c r="C22" s="550" t="s">
        <v>36</v>
      </c>
      <c r="D22" s="551"/>
      <c r="E22" s="547">
        <f>SUM(E23:E26)</f>
        <v>0</v>
      </c>
      <c r="F22" s="43">
        <v>0.5</v>
      </c>
      <c r="G22" s="44">
        <f t="shared" ref="G22:P22" si="0">SUM(G23:G26)</f>
        <v>0</v>
      </c>
      <c r="H22" s="45">
        <f t="shared" si="0"/>
        <v>0</v>
      </c>
      <c r="I22" s="46">
        <f t="shared" si="0"/>
        <v>0</v>
      </c>
      <c r="J22" s="541">
        <f t="shared" si="0"/>
        <v>0</v>
      </c>
      <c r="K22" s="541">
        <f t="shared" si="0"/>
        <v>0</v>
      </c>
      <c r="L22" s="541">
        <f t="shared" si="0"/>
        <v>0</v>
      </c>
      <c r="M22" s="541">
        <f t="shared" si="0"/>
        <v>0</v>
      </c>
      <c r="N22" s="541">
        <f t="shared" si="0"/>
        <v>0</v>
      </c>
      <c r="O22" s="541">
        <f t="shared" si="0"/>
        <v>0</v>
      </c>
      <c r="P22" s="48">
        <f t="shared" si="0"/>
        <v>0</v>
      </c>
      <c r="Q22" s="541"/>
      <c r="R22" s="538">
        <f>G22+Q22</f>
        <v>0</v>
      </c>
      <c r="S22" s="541">
        <f>MIN(O22,R22)</f>
        <v>0</v>
      </c>
    </row>
    <row r="23" spans="1:19" ht="17.100000000000001" customHeight="1">
      <c r="A23" s="797"/>
      <c r="B23" s="806"/>
      <c r="C23" s="29"/>
      <c r="D23" s="50" t="s">
        <v>37</v>
      </c>
      <c r="E23" s="558"/>
      <c r="F23" s="51"/>
      <c r="G23" s="559">
        <f>E23*F23</f>
        <v>0</v>
      </c>
      <c r="H23" s="53"/>
      <c r="I23" s="54"/>
      <c r="J23" s="54"/>
      <c r="K23" s="55"/>
      <c r="L23" s="56"/>
      <c r="M23" s="55"/>
      <c r="N23" s="54"/>
      <c r="O23" s="54">
        <f>ROUNDDOWN(N23*$F$22,0)</f>
        <v>0</v>
      </c>
      <c r="P23" s="57">
        <f>G23-O23</f>
        <v>0</v>
      </c>
      <c r="Q23" s="54"/>
      <c r="R23" s="54"/>
      <c r="S23" s="54"/>
    </row>
    <row r="24" spans="1:19" ht="17.100000000000001" customHeight="1">
      <c r="A24" s="797"/>
      <c r="B24" s="806"/>
      <c r="C24" s="29"/>
      <c r="D24" s="30" t="s">
        <v>38</v>
      </c>
      <c r="E24" s="558"/>
      <c r="F24" s="542"/>
      <c r="G24" s="559"/>
      <c r="H24" s="59"/>
      <c r="I24" s="60"/>
      <c r="J24" s="60"/>
      <c r="K24" s="60"/>
      <c r="L24" s="60"/>
      <c r="M24" s="60"/>
      <c r="N24" s="60"/>
      <c r="O24" s="54">
        <f>ROUNDDOWN(N24*$F$22,0)</f>
        <v>0</v>
      </c>
      <c r="P24" s="57">
        <f>G24-O24</f>
        <v>0</v>
      </c>
      <c r="Q24" s="60"/>
      <c r="R24" s="60"/>
      <c r="S24" s="60"/>
    </row>
    <row r="25" spans="1:19" ht="17.100000000000001" customHeight="1">
      <c r="A25" s="797"/>
      <c r="B25" s="806"/>
      <c r="C25" s="29"/>
      <c r="D25" s="30" t="s">
        <v>39</v>
      </c>
      <c r="E25" s="558"/>
      <c r="F25" s="542"/>
      <c r="G25" s="559"/>
      <c r="H25" s="61"/>
      <c r="I25" s="62"/>
      <c r="J25" s="62"/>
      <c r="K25" s="62"/>
      <c r="L25" s="62"/>
      <c r="M25" s="62"/>
      <c r="N25" s="62"/>
      <c r="O25" s="54">
        <f>ROUNDDOWN(N25*$F$22,0)</f>
        <v>0</v>
      </c>
      <c r="P25" s="57">
        <f>G25-O25</f>
        <v>0</v>
      </c>
      <c r="Q25" s="62"/>
      <c r="R25" s="62"/>
      <c r="S25" s="62"/>
    </row>
    <row r="26" spans="1:19" ht="17.100000000000001" customHeight="1">
      <c r="A26" s="797"/>
      <c r="B26" s="806"/>
      <c r="C26" s="31"/>
      <c r="D26" s="32" t="s">
        <v>40</v>
      </c>
      <c r="E26" s="63"/>
      <c r="F26" s="545"/>
      <c r="G26" s="65"/>
      <c r="H26" s="66"/>
      <c r="I26" s="67"/>
      <c r="J26" s="67"/>
      <c r="K26" s="67"/>
      <c r="L26" s="67"/>
      <c r="M26" s="67"/>
      <c r="N26" s="67"/>
      <c r="O26" s="67">
        <f>ROUNDDOWN(N26*$F$22,0)</f>
        <v>0</v>
      </c>
      <c r="P26" s="562">
        <f>G26-O26</f>
        <v>0</v>
      </c>
      <c r="Q26" s="67"/>
      <c r="R26" s="67"/>
      <c r="S26" s="67"/>
    </row>
    <row r="27" spans="1:19" ht="5.45" customHeight="1">
      <c r="A27" s="797"/>
      <c r="B27" s="806"/>
      <c r="C27" s="29"/>
      <c r="D27" s="30"/>
      <c r="E27" s="558"/>
      <c r="F27" s="561"/>
      <c r="G27" s="559"/>
      <c r="H27" s="548"/>
      <c r="I27" s="540"/>
      <c r="J27" s="540"/>
      <c r="K27" s="537"/>
      <c r="L27" s="537"/>
      <c r="M27" s="537"/>
      <c r="N27" s="540"/>
      <c r="O27" s="540"/>
      <c r="P27" s="560"/>
      <c r="Q27" s="69"/>
      <c r="R27" s="537"/>
      <c r="S27" s="540"/>
    </row>
    <row r="28" spans="1:19" ht="17.100000000000001" customHeight="1">
      <c r="A28" s="797"/>
      <c r="B28" s="806"/>
      <c r="C28" s="550" t="s">
        <v>41</v>
      </c>
      <c r="D28" s="551"/>
      <c r="E28" s="546">
        <f>SUM(E29:E34)</f>
        <v>0</v>
      </c>
      <c r="F28" s="71">
        <v>0.5</v>
      </c>
      <c r="G28" s="552">
        <f t="shared" ref="G28:P28" si="1">SUM(G29:G34)</f>
        <v>0</v>
      </c>
      <c r="H28" s="539">
        <f t="shared" si="1"/>
        <v>0</v>
      </c>
      <c r="I28" s="538">
        <f t="shared" si="1"/>
        <v>0</v>
      </c>
      <c r="J28" s="538">
        <f t="shared" si="1"/>
        <v>0</v>
      </c>
      <c r="K28" s="540">
        <f t="shared" si="1"/>
        <v>0</v>
      </c>
      <c r="L28" s="537">
        <f t="shared" si="1"/>
        <v>0</v>
      </c>
      <c r="M28" s="537">
        <f t="shared" si="1"/>
        <v>0</v>
      </c>
      <c r="N28" s="540">
        <f t="shared" si="1"/>
        <v>0</v>
      </c>
      <c r="O28" s="540">
        <f t="shared" si="1"/>
        <v>0</v>
      </c>
      <c r="P28" s="560">
        <f t="shared" si="1"/>
        <v>0</v>
      </c>
      <c r="Q28" s="69"/>
      <c r="R28" s="537">
        <f>G28+Q28</f>
        <v>0</v>
      </c>
      <c r="S28" s="540">
        <f>MIN(O28,R28)</f>
        <v>0</v>
      </c>
    </row>
    <row r="29" spans="1:19" ht="17.100000000000001" customHeight="1">
      <c r="A29" s="797"/>
      <c r="B29" s="806"/>
      <c r="C29" s="29"/>
      <c r="D29" s="50" t="s">
        <v>42</v>
      </c>
      <c r="E29" s="74"/>
      <c r="F29" s="75"/>
      <c r="G29" s="35"/>
      <c r="H29" s="76"/>
      <c r="I29" s="77"/>
      <c r="J29" s="78"/>
      <c r="K29" s="78"/>
      <c r="L29" s="78"/>
      <c r="M29" s="77"/>
      <c r="N29" s="536"/>
      <c r="O29" s="536">
        <f t="shared" ref="O29:O34" si="2">ROUNDDOWN(N29*$F$28,0)</f>
        <v>0</v>
      </c>
      <c r="P29" s="80">
        <f t="shared" ref="P29:P34" si="3">G29-O29</f>
        <v>0</v>
      </c>
      <c r="Q29" s="78"/>
      <c r="R29" s="78"/>
      <c r="S29" s="78"/>
    </row>
    <row r="30" spans="1:19" ht="17.100000000000001" customHeight="1">
      <c r="A30" s="797"/>
      <c r="B30" s="806"/>
      <c r="C30" s="29"/>
      <c r="D30" s="50" t="s">
        <v>43</v>
      </c>
      <c r="E30" s="558"/>
      <c r="F30" s="51"/>
      <c r="G30" s="559"/>
      <c r="H30" s="548"/>
      <c r="I30" s="540"/>
      <c r="J30" s="537"/>
      <c r="K30" s="537"/>
      <c r="L30" s="537"/>
      <c r="M30" s="540"/>
      <c r="N30" s="60"/>
      <c r="O30" s="60">
        <f t="shared" si="2"/>
        <v>0</v>
      </c>
      <c r="P30" s="81">
        <f t="shared" si="3"/>
        <v>0</v>
      </c>
      <c r="Q30" s="537"/>
      <c r="R30" s="537"/>
      <c r="S30" s="537"/>
    </row>
    <row r="31" spans="1:19" ht="17.100000000000001" customHeight="1">
      <c r="A31" s="797"/>
      <c r="B31" s="806"/>
      <c r="C31" s="29"/>
      <c r="D31" s="50" t="s">
        <v>44</v>
      </c>
      <c r="E31" s="558"/>
      <c r="F31" s="51"/>
      <c r="G31" s="559"/>
      <c r="H31" s="59"/>
      <c r="I31" s="82"/>
      <c r="J31" s="60"/>
      <c r="K31" s="60"/>
      <c r="L31" s="60"/>
      <c r="M31" s="82"/>
      <c r="N31" s="537"/>
      <c r="O31" s="60">
        <f t="shared" si="2"/>
        <v>0</v>
      </c>
      <c r="P31" s="81">
        <f>G31-O31</f>
        <v>0</v>
      </c>
      <c r="Q31" s="60"/>
      <c r="R31" s="60"/>
      <c r="S31" s="60"/>
    </row>
    <row r="32" spans="1:19" ht="17.100000000000001" customHeight="1">
      <c r="A32" s="797"/>
      <c r="B32" s="806"/>
      <c r="C32" s="29"/>
      <c r="D32" s="50" t="s">
        <v>45</v>
      </c>
      <c r="E32" s="558"/>
      <c r="F32" s="542"/>
      <c r="G32" s="559"/>
      <c r="H32" s="59"/>
      <c r="I32" s="82"/>
      <c r="J32" s="60"/>
      <c r="K32" s="60"/>
      <c r="L32" s="60"/>
      <c r="M32" s="82"/>
      <c r="N32" s="60"/>
      <c r="O32" s="60">
        <f t="shared" si="2"/>
        <v>0</v>
      </c>
      <c r="P32" s="81">
        <f t="shared" si="3"/>
        <v>0</v>
      </c>
      <c r="Q32" s="60"/>
      <c r="R32" s="60"/>
      <c r="S32" s="60"/>
    </row>
    <row r="33" spans="1:20" ht="17.100000000000001" customHeight="1">
      <c r="A33" s="797"/>
      <c r="B33" s="806"/>
      <c r="C33" s="29"/>
      <c r="D33" s="50" t="s">
        <v>46</v>
      </c>
      <c r="E33" s="558"/>
      <c r="F33" s="542"/>
      <c r="G33" s="559"/>
      <c r="H33" s="59"/>
      <c r="I33" s="82"/>
      <c r="J33" s="60"/>
      <c r="K33" s="60"/>
      <c r="L33" s="60"/>
      <c r="M33" s="82"/>
      <c r="N33" s="60"/>
      <c r="O33" s="60">
        <f t="shared" si="2"/>
        <v>0</v>
      </c>
      <c r="P33" s="81">
        <f t="shared" si="3"/>
        <v>0</v>
      </c>
      <c r="Q33" s="60"/>
      <c r="R33" s="60"/>
      <c r="S33" s="60"/>
    </row>
    <row r="34" spans="1:20" ht="17.100000000000001" customHeight="1">
      <c r="A34" s="797"/>
      <c r="B34" s="807"/>
      <c r="C34" s="29"/>
      <c r="D34" s="50" t="s">
        <v>47</v>
      </c>
      <c r="E34" s="558"/>
      <c r="F34" s="542"/>
      <c r="G34" s="559"/>
      <c r="H34" s="61"/>
      <c r="I34" s="83"/>
      <c r="J34" s="62"/>
      <c r="K34" s="62"/>
      <c r="L34" s="62"/>
      <c r="M34" s="83"/>
      <c r="N34" s="537"/>
      <c r="O34" s="62">
        <f t="shared" si="2"/>
        <v>0</v>
      </c>
      <c r="P34" s="560">
        <f t="shared" si="3"/>
        <v>0</v>
      </c>
      <c r="Q34" s="62"/>
      <c r="R34" s="62"/>
      <c r="S34" s="62"/>
    </row>
    <row r="35" spans="1:20" ht="27.75" customHeight="1">
      <c r="A35" s="549"/>
      <c r="B35" s="770" t="s">
        <v>418</v>
      </c>
      <c r="C35" s="771"/>
      <c r="D35" s="772"/>
      <c r="E35" s="330"/>
      <c r="F35" s="330"/>
      <c r="G35" s="533"/>
      <c r="H35" s="534"/>
      <c r="I35" s="330"/>
      <c r="J35" s="330"/>
      <c r="K35" s="330"/>
      <c r="L35" s="330"/>
      <c r="M35" s="330"/>
      <c r="N35" s="330">
        <f>H35+I35+J35+K35</f>
        <v>0</v>
      </c>
      <c r="O35" s="330">
        <f>ROUNDDOWN(N35*$F$28,0)</f>
        <v>0</v>
      </c>
      <c r="P35" s="330">
        <f>G35-O35</f>
        <v>0</v>
      </c>
      <c r="Q35" s="330"/>
      <c r="R35" s="330">
        <f>G35+Q35</f>
        <v>0</v>
      </c>
      <c r="S35" s="330">
        <f>MIN(O35,R35)</f>
        <v>0</v>
      </c>
    </row>
    <row r="36" spans="1:20" ht="18" customHeight="1">
      <c r="A36" s="544"/>
      <c r="B36" s="773" t="s">
        <v>50</v>
      </c>
      <c r="C36" s="774"/>
      <c r="D36" s="775"/>
      <c r="E36" s="782">
        <f>E18+E22+E28+E35</f>
        <v>0</v>
      </c>
      <c r="F36" s="785"/>
      <c r="G36" s="788">
        <f>G18+G22+G28+G35</f>
        <v>0</v>
      </c>
      <c r="H36" s="766">
        <f>H18+H22+H28+H35</f>
        <v>0</v>
      </c>
      <c r="I36" s="763">
        <f>I22+I18+I28+I35</f>
        <v>0</v>
      </c>
      <c r="J36" s="763">
        <f t="shared" ref="J36:S36" si="4">J22+J18+J28+J35</f>
        <v>0</v>
      </c>
      <c r="K36" s="763">
        <f t="shared" si="4"/>
        <v>0</v>
      </c>
      <c r="L36" s="763">
        <f t="shared" si="4"/>
        <v>0</v>
      </c>
      <c r="M36" s="763">
        <f t="shared" si="4"/>
        <v>0</v>
      </c>
      <c r="N36" s="763">
        <f t="shared" si="4"/>
        <v>0</v>
      </c>
      <c r="O36" s="763">
        <f t="shared" si="4"/>
        <v>0</v>
      </c>
      <c r="P36" s="763">
        <f t="shared" si="4"/>
        <v>0</v>
      </c>
      <c r="Q36" s="763">
        <f t="shared" si="4"/>
        <v>0</v>
      </c>
      <c r="R36" s="763">
        <f t="shared" si="4"/>
        <v>0</v>
      </c>
      <c r="S36" s="763">
        <f t="shared" si="4"/>
        <v>0</v>
      </c>
      <c r="T36" s="769"/>
    </row>
    <row r="37" spans="1:20" ht="18" customHeight="1">
      <c r="A37" s="544"/>
      <c r="B37" s="776"/>
      <c r="C37" s="777"/>
      <c r="D37" s="778"/>
      <c r="E37" s="783"/>
      <c r="F37" s="786"/>
      <c r="G37" s="789"/>
      <c r="H37" s="767"/>
      <c r="I37" s="764"/>
      <c r="J37" s="764"/>
      <c r="K37" s="764"/>
      <c r="L37" s="764"/>
      <c r="M37" s="764"/>
      <c r="N37" s="764"/>
      <c r="O37" s="764"/>
      <c r="P37" s="764"/>
      <c r="Q37" s="764"/>
      <c r="R37" s="764"/>
      <c r="S37" s="764"/>
      <c r="T37" s="769"/>
    </row>
    <row r="38" spans="1:20" ht="18" customHeight="1">
      <c r="A38" s="544"/>
      <c r="B38" s="779"/>
      <c r="C38" s="780"/>
      <c r="D38" s="781"/>
      <c r="E38" s="784"/>
      <c r="F38" s="787"/>
      <c r="G38" s="790"/>
      <c r="H38" s="768"/>
      <c r="I38" s="765"/>
      <c r="J38" s="765"/>
      <c r="K38" s="765"/>
      <c r="L38" s="765"/>
      <c r="M38" s="765"/>
      <c r="N38" s="765"/>
      <c r="O38" s="765"/>
      <c r="P38" s="765"/>
      <c r="Q38" s="765"/>
      <c r="R38" s="765"/>
      <c r="S38" s="765"/>
      <c r="T38" s="769"/>
    </row>
    <row r="39" spans="1:20" ht="18" customHeight="1">
      <c r="B39" s="90"/>
      <c r="E39" s="88" t="s">
        <v>479</v>
      </c>
    </row>
    <row r="40" spans="1:20" ht="12.75" customHeight="1">
      <c r="B40" s="90"/>
      <c r="E40" s="557" t="s">
        <v>51</v>
      </c>
      <c r="L40" s="90"/>
    </row>
    <row r="41" spans="1:20" ht="24" customHeight="1" thickBot="1">
      <c r="B41" s="90"/>
      <c r="E41" s="91"/>
      <c r="F41" s="92"/>
      <c r="G41" s="92"/>
      <c r="H41" s="93" t="s">
        <v>52</v>
      </c>
      <c r="I41" s="762" t="s">
        <v>53</v>
      </c>
      <c r="J41" s="762"/>
    </row>
    <row r="42" spans="1:20" ht="18" customHeight="1">
      <c r="B42" s="90"/>
    </row>
    <row r="43" spans="1:20" ht="18" customHeight="1">
      <c r="B43" s="90"/>
      <c r="H43" s="90" t="s">
        <v>54</v>
      </c>
      <c r="I43" s="90"/>
      <c r="J43" s="90"/>
      <c r="K43" s="90"/>
      <c r="L43" s="90"/>
      <c r="M43" s="90"/>
      <c r="N43" s="90"/>
      <c r="O43" s="90"/>
      <c r="P43" s="90"/>
      <c r="Q43" s="90"/>
      <c r="R43" s="90"/>
      <c r="S43" s="90"/>
    </row>
    <row r="44" spans="1:20" ht="38.25" customHeight="1">
      <c r="B44" s="90"/>
      <c r="H44" s="6"/>
      <c r="I44" s="5"/>
      <c r="J44" s="5"/>
      <c r="K44" s="5"/>
      <c r="L44" s="5"/>
      <c r="M44" s="5"/>
      <c r="N44" s="94"/>
      <c r="O44" s="94"/>
      <c r="P44" s="5"/>
      <c r="Q44" s="5"/>
      <c r="R44" s="5"/>
      <c r="S44" s="5"/>
    </row>
    <row r="45" spans="1:20">
      <c r="B45" s="90"/>
      <c r="C45" s="761"/>
      <c r="D45" s="761"/>
      <c r="E45" s="761"/>
      <c r="N45" s="95"/>
      <c r="O45" s="95"/>
    </row>
    <row r="46" spans="1:20">
      <c r="B46" s="90"/>
      <c r="C46" s="761"/>
      <c r="D46" s="761"/>
      <c r="E46" s="761"/>
    </row>
    <row r="47" spans="1:20">
      <c r="B47" s="90"/>
      <c r="C47" s="761"/>
      <c r="D47" s="761"/>
      <c r="E47" s="761"/>
    </row>
    <row r="48" spans="1:20">
      <c r="B48" s="90"/>
      <c r="C48" s="761"/>
      <c r="D48" s="761"/>
      <c r="E48" s="761"/>
    </row>
    <row r="49" spans="3:5">
      <c r="C49" s="761"/>
      <c r="D49" s="761"/>
      <c r="E49" s="761"/>
    </row>
    <row r="50" spans="3:5">
      <c r="C50" s="761"/>
      <c r="D50" s="761"/>
      <c r="E50" s="761"/>
    </row>
    <row r="51" spans="3:5">
      <c r="C51" s="761"/>
      <c r="D51" s="761"/>
      <c r="E51" s="761"/>
    </row>
    <row r="52" spans="3:5">
      <c r="C52" s="761"/>
      <c r="D52" s="761"/>
      <c r="E52" s="761"/>
    </row>
    <row r="53" spans="3:5">
      <c r="C53" s="761"/>
      <c r="D53" s="761"/>
      <c r="E53" s="761"/>
    </row>
    <row r="54" spans="3:5">
      <c r="C54" s="761"/>
      <c r="D54" s="761"/>
      <c r="E54" s="761"/>
    </row>
    <row r="55" spans="3:5">
      <c r="C55" s="761"/>
      <c r="D55" s="761"/>
      <c r="E55" s="761"/>
    </row>
    <row r="56" spans="3:5">
      <c r="C56" s="761"/>
      <c r="D56" s="761"/>
      <c r="E56" s="761"/>
    </row>
    <row r="57" spans="3:5">
      <c r="C57" s="761"/>
      <c r="D57" s="761"/>
      <c r="E57" s="761"/>
    </row>
    <row r="58" spans="3:5">
      <c r="C58" s="761"/>
      <c r="D58" s="761"/>
      <c r="E58" s="761"/>
    </row>
    <row r="59" spans="3:5">
      <c r="C59" s="761"/>
      <c r="D59" s="761"/>
      <c r="E59" s="761"/>
    </row>
    <row r="60" spans="3:5">
      <c r="C60" s="761"/>
      <c r="D60" s="761"/>
      <c r="E60" s="761"/>
    </row>
    <row r="61" spans="3:5">
      <c r="C61" s="761"/>
      <c r="D61" s="761"/>
      <c r="E61" s="761"/>
    </row>
  </sheetData>
  <mergeCells count="66">
    <mergeCell ref="E6:L6"/>
    <mergeCell ref="E8:F8"/>
    <mergeCell ref="E9:G9"/>
    <mergeCell ref="N9:N11"/>
    <mergeCell ref="O9:O11"/>
    <mergeCell ref="R9:S9"/>
    <mergeCell ref="E10:F10"/>
    <mergeCell ref="P10:Q10"/>
    <mergeCell ref="R10:S10"/>
    <mergeCell ref="P11:Q11"/>
    <mergeCell ref="R11:S11"/>
    <mergeCell ref="P9:Q9"/>
    <mergeCell ref="S14:S16"/>
    <mergeCell ref="L15:L16"/>
    <mergeCell ref="M15:M16"/>
    <mergeCell ref="O15:O16"/>
    <mergeCell ref="B14:D16"/>
    <mergeCell ref="E14:G14"/>
    <mergeCell ref="H14:H16"/>
    <mergeCell ref="I14:I16"/>
    <mergeCell ref="J14:J16"/>
    <mergeCell ref="K14:K16"/>
    <mergeCell ref="E15:E16"/>
    <mergeCell ref="L14:M14"/>
    <mergeCell ref="N14:N16"/>
    <mergeCell ref="P14:P16"/>
    <mergeCell ref="Q14:Q16"/>
    <mergeCell ref="R14:R16"/>
    <mergeCell ref="M18:M20"/>
    <mergeCell ref="N18:N20"/>
    <mergeCell ref="H18:H20"/>
    <mergeCell ref="A18:A34"/>
    <mergeCell ref="B18:D18"/>
    <mergeCell ref="E18:E20"/>
    <mergeCell ref="F18:F20"/>
    <mergeCell ref="G18:G20"/>
    <mergeCell ref="B22:B34"/>
    <mergeCell ref="I18:I20"/>
    <mergeCell ref="J18:J20"/>
    <mergeCell ref="K18:K20"/>
    <mergeCell ref="L18:L20"/>
    <mergeCell ref="O18:O20"/>
    <mergeCell ref="P18:P20"/>
    <mergeCell ref="Q18:Q20"/>
    <mergeCell ref="R18:R20"/>
    <mergeCell ref="S18:S20"/>
    <mergeCell ref="B35:D35"/>
    <mergeCell ref="B36:D38"/>
    <mergeCell ref="E36:E38"/>
    <mergeCell ref="F36:F38"/>
    <mergeCell ref="G36:G38"/>
    <mergeCell ref="R36:R38"/>
    <mergeCell ref="S36:S38"/>
    <mergeCell ref="T36:T38"/>
    <mergeCell ref="I36:I38"/>
    <mergeCell ref="J36:J38"/>
    <mergeCell ref="K36:K38"/>
    <mergeCell ref="L36:L38"/>
    <mergeCell ref="M36:M38"/>
    <mergeCell ref="N36:N38"/>
    <mergeCell ref="C45:E61"/>
    <mergeCell ref="I41:J41"/>
    <mergeCell ref="O36:O38"/>
    <mergeCell ref="P36:P38"/>
    <mergeCell ref="Q36:Q38"/>
    <mergeCell ref="H36:H38"/>
  </mergeCells>
  <phoneticPr fontId="3"/>
  <pageMargins left="0.7" right="0.7" top="0.75" bottom="0.75" header="0.3" footer="0.3"/>
  <pageSetup paperSize="9" scale="68"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1"/>
  <sheetViews>
    <sheetView zoomScale="90" zoomScaleNormal="90" workbookViewId="0">
      <selection activeCell="E30" sqref="E30"/>
    </sheetView>
  </sheetViews>
  <sheetFormatPr defaultRowHeight="13.5"/>
  <cols>
    <col min="1" max="3" width="2" customWidth="1"/>
    <col min="4" max="4" width="22.125" customWidth="1"/>
    <col min="5" max="5" width="11.125" customWidth="1"/>
    <col min="6" max="6" width="7.5" customWidth="1"/>
    <col min="7" max="7" width="11.125" customWidth="1"/>
    <col min="8" max="14" width="11.375" customWidth="1"/>
    <col min="15" max="15" width="11" customWidth="1"/>
    <col min="16" max="16" width="14.75" customWidth="1"/>
    <col min="17" max="17" width="10" customWidth="1"/>
    <col min="18" max="18" width="9.75" customWidth="1"/>
    <col min="19" max="19" width="12.5" customWidth="1"/>
    <col min="257" max="259" width="2" customWidth="1"/>
    <col min="260" max="260" width="22.125" customWidth="1"/>
    <col min="261" max="261" width="11.125" customWidth="1"/>
    <col min="262" max="262" width="7.5" customWidth="1"/>
    <col min="263" max="263" width="11.125" customWidth="1"/>
    <col min="264" max="270" width="11.375" customWidth="1"/>
    <col min="271" max="271" width="11" customWidth="1"/>
    <col min="272" max="272" width="14.75" customWidth="1"/>
    <col min="273" max="273" width="10" customWidth="1"/>
    <col min="274" max="274" width="9.75" customWidth="1"/>
    <col min="275" max="275" width="11.375" customWidth="1"/>
    <col min="513" max="515" width="2" customWidth="1"/>
    <col min="516" max="516" width="22.125" customWidth="1"/>
    <col min="517" max="517" width="11.125" customWidth="1"/>
    <col min="518" max="518" width="7.5" customWidth="1"/>
    <col min="519" max="519" width="11.125" customWidth="1"/>
    <col min="520" max="526" width="11.375" customWidth="1"/>
    <col min="527" max="527" width="11" customWidth="1"/>
    <col min="528" max="528" width="14.75" customWidth="1"/>
    <col min="529" max="529" width="10" customWidth="1"/>
    <col min="530" max="530" width="9.75" customWidth="1"/>
    <col min="531" max="531" width="11.375" customWidth="1"/>
    <col min="769" max="771" width="2" customWidth="1"/>
    <col min="772" max="772" width="22.125" customWidth="1"/>
    <col min="773" max="773" width="11.125" customWidth="1"/>
    <col min="774" max="774" width="7.5" customWidth="1"/>
    <col min="775" max="775" width="11.125" customWidth="1"/>
    <col min="776" max="782" width="11.375" customWidth="1"/>
    <col min="783" max="783" width="11" customWidth="1"/>
    <col min="784" max="784" width="14.75" customWidth="1"/>
    <col min="785" max="785" width="10" customWidth="1"/>
    <col min="786" max="786" width="9.75" customWidth="1"/>
    <col min="787" max="787" width="11.375" customWidth="1"/>
    <col min="1025" max="1027" width="2" customWidth="1"/>
    <col min="1028" max="1028" width="22.125" customWidth="1"/>
    <col min="1029" max="1029" width="11.125" customWidth="1"/>
    <col min="1030" max="1030" width="7.5" customWidth="1"/>
    <col min="1031" max="1031" width="11.125" customWidth="1"/>
    <col min="1032" max="1038" width="11.375" customWidth="1"/>
    <col min="1039" max="1039" width="11" customWidth="1"/>
    <col min="1040" max="1040" width="14.75" customWidth="1"/>
    <col min="1041" max="1041" width="10" customWidth="1"/>
    <col min="1042" max="1042" width="9.75" customWidth="1"/>
    <col min="1043" max="1043" width="11.375" customWidth="1"/>
    <col min="1281" max="1283" width="2" customWidth="1"/>
    <col min="1284" max="1284" width="22.125" customWidth="1"/>
    <col min="1285" max="1285" width="11.125" customWidth="1"/>
    <col min="1286" max="1286" width="7.5" customWidth="1"/>
    <col min="1287" max="1287" width="11.125" customWidth="1"/>
    <col min="1288" max="1294" width="11.375" customWidth="1"/>
    <col min="1295" max="1295" width="11" customWidth="1"/>
    <col min="1296" max="1296" width="14.75" customWidth="1"/>
    <col min="1297" max="1297" width="10" customWidth="1"/>
    <col min="1298" max="1298" width="9.75" customWidth="1"/>
    <col min="1299" max="1299" width="11.375" customWidth="1"/>
    <col min="1537" max="1539" width="2" customWidth="1"/>
    <col min="1540" max="1540" width="22.125" customWidth="1"/>
    <col min="1541" max="1541" width="11.125" customWidth="1"/>
    <col min="1542" max="1542" width="7.5" customWidth="1"/>
    <col min="1543" max="1543" width="11.125" customWidth="1"/>
    <col min="1544" max="1550" width="11.375" customWidth="1"/>
    <col min="1551" max="1551" width="11" customWidth="1"/>
    <col min="1552" max="1552" width="14.75" customWidth="1"/>
    <col min="1553" max="1553" width="10" customWidth="1"/>
    <col min="1554" max="1554" width="9.75" customWidth="1"/>
    <col min="1555" max="1555" width="11.375" customWidth="1"/>
    <col min="1793" max="1795" width="2" customWidth="1"/>
    <col min="1796" max="1796" width="22.125" customWidth="1"/>
    <col min="1797" max="1797" width="11.125" customWidth="1"/>
    <col min="1798" max="1798" width="7.5" customWidth="1"/>
    <col min="1799" max="1799" width="11.125" customWidth="1"/>
    <col min="1800" max="1806" width="11.375" customWidth="1"/>
    <col min="1807" max="1807" width="11" customWidth="1"/>
    <col min="1808" max="1808" width="14.75" customWidth="1"/>
    <col min="1809" max="1809" width="10" customWidth="1"/>
    <col min="1810" max="1810" width="9.75" customWidth="1"/>
    <col min="1811" max="1811" width="11.375" customWidth="1"/>
    <col min="2049" max="2051" width="2" customWidth="1"/>
    <col min="2052" max="2052" width="22.125" customWidth="1"/>
    <col min="2053" max="2053" width="11.125" customWidth="1"/>
    <col min="2054" max="2054" width="7.5" customWidth="1"/>
    <col min="2055" max="2055" width="11.125" customWidth="1"/>
    <col min="2056" max="2062" width="11.375" customWidth="1"/>
    <col min="2063" max="2063" width="11" customWidth="1"/>
    <col min="2064" max="2064" width="14.75" customWidth="1"/>
    <col min="2065" max="2065" width="10" customWidth="1"/>
    <col min="2066" max="2066" width="9.75" customWidth="1"/>
    <col min="2067" max="2067" width="11.375" customWidth="1"/>
    <col min="2305" max="2307" width="2" customWidth="1"/>
    <col min="2308" max="2308" width="22.125" customWidth="1"/>
    <col min="2309" max="2309" width="11.125" customWidth="1"/>
    <col min="2310" max="2310" width="7.5" customWidth="1"/>
    <col min="2311" max="2311" width="11.125" customWidth="1"/>
    <col min="2312" max="2318" width="11.375" customWidth="1"/>
    <col min="2319" max="2319" width="11" customWidth="1"/>
    <col min="2320" max="2320" width="14.75" customWidth="1"/>
    <col min="2321" max="2321" width="10" customWidth="1"/>
    <col min="2322" max="2322" width="9.75" customWidth="1"/>
    <col min="2323" max="2323" width="11.375" customWidth="1"/>
    <col min="2561" max="2563" width="2" customWidth="1"/>
    <col min="2564" max="2564" width="22.125" customWidth="1"/>
    <col min="2565" max="2565" width="11.125" customWidth="1"/>
    <col min="2566" max="2566" width="7.5" customWidth="1"/>
    <col min="2567" max="2567" width="11.125" customWidth="1"/>
    <col min="2568" max="2574" width="11.375" customWidth="1"/>
    <col min="2575" max="2575" width="11" customWidth="1"/>
    <col min="2576" max="2576" width="14.75" customWidth="1"/>
    <col min="2577" max="2577" width="10" customWidth="1"/>
    <col min="2578" max="2578" width="9.75" customWidth="1"/>
    <col min="2579" max="2579" width="11.375" customWidth="1"/>
    <col min="2817" max="2819" width="2" customWidth="1"/>
    <col min="2820" max="2820" width="22.125" customWidth="1"/>
    <col min="2821" max="2821" width="11.125" customWidth="1"/>
    <col min="2822" max="2822" width="7.5" customWidth="1"/>
    <col min="2823" max="2823" width="11.125" customWidth="1"/>
    <col min="2824" max="2830" width="11.375" customWidth="1"/>
    <col min="2831" max="2831" width="11" customWidth="1"/>
    <col min="2832" max="2832" width="14.75" customWidth="1"/>
    <col min="2833" max="2833" width="10" customWidth="1"/>
    <col min="2834" max="2834" width="9.75" customWidth="1"/>
    <col min="2835" max="2835" width="11.375" customWidth="1"/>
    <col min="3073" max="3075" width="2" customWidth="1"/>
    <col min="3076" max="3076" width="22.125" customWidth="1"/>
    <col min="3077" max="3077" width="11.125" customWidth="1"/>
    <col min="3078" max="3078" width="7.5" customWidth="1"/>
    <col min="3079" max="3079" width="11.125" customWidth="1"/>
    <col min="3080" max="3086" width="11.375" customWidth="1"/>
    <col min="3087" max="3087" width="11" customWidth="1"/>
    <col min="3088" max="3088" width="14.75" customWidth="1"/>
    <col min="3089" max="3089" width="10" customWidth="1"/>
    <col min="3090" max="3090" width="9.75" customWidth="1"/>
    <col min="3091" max="3091" width="11.375" customWidth="1"/>
    <col min="3329" max="3331" width="2" customWidth="1"/>
    <col min="3332" max="3332" width="22.125" customWidth="1"/>
    <col min="3333" max="3333" width="11.125" customWidth="1"/>
    <col min="3334" max="3334" width="7.5" customWidth="1"/>
    <col min="3335" max="3335" width="11.125" customWidth="1"/>
    <col min="3336" max="3342" width="11.375" customWidth="1"/>
    <col min="3343" max="3343" width="11" customWidth="1"/>
    <col min="3344" max="3344" width="14.75" customWidth="1"/>
    <col min="3345" max="3345" width="10" customWidth="1"/>
    <col min="3346" max="3346" width="9.75" customWidth="1"/>
    <col min="3347" max="3347" width="11.375" customWidth="1"/>
    <col min="3585" max="3587" width="2" customWidth="1"/>
    <col min="3588" max="3588" width="22.125" customWidth="1"/>
    <col min="3589" max="3589" width="11.125" customWidth="1"/>
    <col min="3590" max="3590" width="7.5" customWidth="1"/>
    <col min="3591" max="3591" width="11.125" customWidth="1"/>
    <col min="3592" max="3598" width="11.375" customWidth="1"/>
    <col min="3599" max="3599" width="11" customWidth="1"/>
    <col min="3600" max="3600" width="14.75" customWidth="1"/>
    <col min="3601" max="3601" width="10" customWidth="1"/>
    <col min="3602" max="3602" width="9.75" customWidth="1"/>
    <col min="3603" max="3603" width="11.375" customWidth="1"/>
    <col min="3841" max="3843" width="2" customWidth="1"/>
    <col min="3844" max="3844" width="22.125" customWidth="1"/>
    <col min="3845" max="3845" width="11.125" customWidth="1"/>
    <col min="3846" max="3846" width="7.5" customWidth="1"/>
    <col min="3847" max="3847" width="11.125" customWidth="1"/>
    <col min="3848" max="3854" width="11.375" customWidth="1"/>
    <col min="3855" max="3855" width="11" customWidth="1"/>
    <col min="3856" max="3856" width="14.75" customWidth="1"/>
    <col min="3857" max="3857" width="10" customWidth="1"/>
    <col min="3858" max="3858" width="9.75" customWidth="1"/>
    <col min="3859" max="3859" width="11.375" customWidth="1"/>
    <col min="4097" max="4099" width="2" customWidth="1"/>
    <col min="4100" max="4100" width="22.125" customWidth="1"/>
    <col min="4101" max="4101" width="11.125" customWidth="1"/>
    <col min="4102" max="4102" width="7.5" customWidth="1"/>
    <col min="4103" max="4103" width="11.125" customWidth="1"/>
    <col min="4104" max="4110" width="11.375" customWidth="1"/>
    <col min="4111" max="4111" width="11" customWidth="1"/>
    <col min="4112" max="4112" width="14.75" customWidth="1"/>
    <col min="4113" max="4113" width="10" customWidth="1"/>
    <col min="4114" max="4114" width="9.75" customWidth="1"/>
    <col min="4115" max="4115" width="11.375" customWidth="1"/>
    <col min="4353" max="4355" width="2" customWidth="1"/>
    <col min="4356" max="4356" width="22.125" customWidth="1"/>
    <col min="4357" max="4357" width="11.125" customWidth="1"/>
    <col min="4358" max="4358" width="7.5" customWidth="1"/>
    <col min="4359" max="4359" width="11.125" customWidth="1"/>
    <col min="4360" max="4366" width="11.375" customWidth="1"/>
    <col min="4367" max="4367" width="11" customWidth="1"/>
    <col min="4368" max="4368" width="14.75" customWidth="1"/>
    <col min="4369" max="4369" width="10" customWidth="1"/>
    <col min="4370" max="4370" width="9.75" customWidth="1"/>
    <col min="4371" max="4371" width="11.375" customWidth="1"/>
    <col min="4609" max="4611" width="2" customWidth="1"/>
    <col min="4612" max="4612" width="22.125" customWidth="1"/>
    <col min="4613" max="4613" width="11.125" customWidth="1"/>
    <col min="4614" max="4614" width="7.5" customWidth="1"/>
    <col min="4615" max="4615" width="11.125" customWidth="1"/>
    <col min="4616" max="4622" width="11.375" customWidth="1"/>
    <col min="4623" max="4623" width="11" customWidth="1"/>
    <col min="4624" max="4624" width="14.75" customWidth="1"/>
    <col min="4625" max="4625" width="10" customWidth="1"/>
    <col min="4626" max="4626" width="9.75" customWidth="1"/>
    <col min="4627" max="4627" width="11.375" customWidth="1"/>
    <col min="4865" max="4867" width="2" customWidth="1"/>
    <col min="4868" max="4868" width="22.125" customWidth="1"/>
    <col min="4869" max="4869" width="11.125" customWidth="1"/>
    <col min="4870" max="4870" width="7.5" customWidth="1"/>
    <col min="4871" max="4871" width="11.125" customWidth="1"/>
    <col min="4872" max="4878" width="11.375" customWidth="1"/>
    <col min="4879" max="4879" width="11" customWidth="1"/>
    <col min="4880" max="4880" width="14.75" customWidth="1"/>
    <col min="4881" max="4881" width="10" customWidth="1"/>
    <col min="4882" max="4882" width="9.75" customWidth="1"/>
    <col min="4883" max="4883" width="11.375" customWidth="1"/>
    <col min="5121" max="5123" width="2" customWidth="1"/>
    <col min="5124" max="5124" width="22.125" customWidth="1"/>
    <col min="5125" max="5125" width="11.125" customWidth="1"/>
    <col min="5126" max="5126" width="7.5" customWidth="1"/>
    <col min="5127" max="5127" width="11.125" customWidth="1"/>
    <col min="5128" max="5134" width="11.375" customWidth="1"/>
    <col min="5135" max="5135" width="11" customWidth="1"/>
    <col min="5136" max="5136" width="14.75" customWidth="1"/>
    <col min="5137" max="5137" width="10" customWidth="1"/>
    <col min="5138" max="5138" width="9.75" customWidth="1"/>
    <col min="5139" max="5139" width="11.375" customWidth="1"/>
    <col min="5377" max="5379" width="2" customWidth="1"/>
    <col min="5380" max="5380" width="22.125" customWidth="1"/>
    <col min="5381" max="5381" width="11.125" customWidth="1"/>
    <col min="5382" max="5382" width="7.5" customWidth="1"/>
    <col min="5383" max="5383" width="11.125" customWidth="1"/>
    <col min="5384" max="5390" width="11.375" customWidth="1"/>
    <col min="5391" max="5391" width="11" customWidth="1"/>
    <col min="5392" max="5392" width="14.75" customWidth="1"/>
    <col min="5393" max="5393" width="10" customWidth="1"/>
    <col min="5394" max="5394" width="9.75" customWidth="1"/>
    <col min="5395" max="5395" width="11.375" customWidth="1"/>
    <col min="5633" max="5635" width="2" customWidth="1"/>
    <col min="5636" max="5636" width="22.125" customWidth="1"/>
    <col min="5637" max="5637" width="11.125" customWidth="1"/>
    <col min="5638" max="5638" width="7.5" customWidth="1"/>
    <col min="5639" max="5639" width="11.125" customWidth="1"/>
    <col min="5640" max="5646" width="11.375" customWidth="1"/>
    <col min="5647" max="5647" width="11" customWidth="1"/>
    <col min="5648" max="5648" width="14.75" customWidth="1"/>
    <col min="5649" max="5649" width="10" customWidth="1"/>
    <col min="5650" max="5650" width="9.75" customWidth="1"/>
    <col min="5651" max="5651" width="11.375" customWidth="1"/>
    <col min="5889" max="5891" width="2" customWidth="1"/>
    <col min="5892" max="5892" width="22.125" customWidth="1"/>
    <col min="5893" max="5893" width="11.125" customWidth="1"/>
    <col min="5894" max="5894" width="7.5" customWidth="1"/>
    <col min="5895" max="5895" width="11.125" customWidth="1"/>
    <col min="5896" max="5902" width="11.375" customWidth="1"/>
    <col min="5903" max="5903" width="11" customWidth="1"/>
    <col min="5904" max="5904" width="14.75" customWidth="1"/>
    <col min="5905" max="5905" width="10" customWidth="1"/>
    <col min="5906" max="5906" width="9.75" customWidth="1"/>
    <col min="5907" max="5907" width="11.375" customWidth="1"/>
    <col min="6145" max="6147" width="2" customWidth="1"/>
    <col min="6148" max="6148" width="22.125" customWidth="1"/>
    <col min="6149" max="6149" width="11.125" customWidth="1"/>
    <col min="6150" max="6150" width="7.5" customWidth="1"/>
    <col min="6151" max="6151" width="11.125" customWidth="1"/>
    <col min="6152" max="6158" width="11.375" customWidth="1"/>
    <col min="6159" max="6159" width="11" customWidth="1"/>
    <col min="6160" max="6160" width="14.75" customWidth="1"/>
    <col min="6161" max="6161" width="10" customWidth="1"/>
    <col min="6162" max="6162" width="9.75" customWidth="1"/>
    <col min="6163" max="6163" width="11.375" customWidth="1"/>
    <col min="6401" max="6403" width="2" customWidth="1"/>
    <col min="6404" max="6404" width="22.125" customWidth="1"/>
    <col min="6405" max="6405" width="11.125" customWidth="1"/>
    <col min="6406" max="6406" width="7.5" customWidth="1"/>
    <col min="6407" max="6407" width="11.125" customWidth="1"/>
    <col min="6408" max="6414" width="11.375" customWidth="1"/>
    <col min="6415" max="6415" width="11" customWidth="1"/>
    <col min="6416" max="6416" width="14.75" customWidth="1"/>
    <col min="6417" max="6417" width="10" customWidth="1"/>
    <col min="6418" max="6418" width="9.75" customWidth="1"/>
    <col min="6419" max="6419" width="11.375" customWidth="1"/>
    <col min="6657" max="6659" width="2" customWidth="1"/>
    <col min="6660" max="6660" width="22.125" customWidth="1"/>
    <col min="6661" max="6661" width="11.125" customWidth="1"/>
    <col min="6662" max="6662" width="7.5" customWidth="1"/>
    <col min="6663" max="6663" width="11.125" customWidth="1"/>
    <col min="6664" max="6670" width="11.375" customWidth="1"/>
    <col min="6671" max="6671" width="11" customWidth="1"/>
    <col min="6672" max="6672" width="14.75" customWidth="1"/>
    <col min="6673" max="6673" width="10" customWidth="1"/>
    <col min="6674" max="6674" width="9.75" customWidth="1"/>
    <col min="6675" max="6675" width="11.375" customWidth="1"/>
    <col min="6913" max="6915" width="2" customWidth="1"/>
    <col min="6916" max="6916" width="22.125" customWidth="1"/>
    <col min="6917" max="6917" width="11.125" customWidth="1"/>
    <col min="6918" max="6918" width="7.5" customWidth="1"/>
    <col min="6919" max="6919" width="11.125" customWidth="1"/>
    <col min="6920" max="6926" width="11.375" customWidth="1"/>
    <col min="6927" max="6927" width="11" customWidth="1"/>
    <col min="6928" max="6928" width="14.75" customWidth="1"/>
    <col min="6929" max="6929" width="10" customWidth="1"/>
    <col min="6930" max="6930" width="9.75" customWidth="1"/>
    <col min="6931" max="6931" width="11.375" customWidth="1"/>
    <col min="7169" max="7171" width="2" customWidth="1"/>
    <col min="7172" max="7172" width="22.125" customWidth="1"/>
    <col min="7173" max="7173" width="11.125" customWidth="1"/>
    <col min="7174" max="7174" width="7.5" customWidth="1"/>
    <col min="7175" max="7175" width="11.125" customWidth="1"/>
    <col min="7176" max="7182" width="11.375" customWidth="1"/>
    <col min="7183" max="7183" width="11" customWidth="1"/>
    <col min="7184" max="7184" width="14.75" customWidth="1"/>
    <col min="7185" max="7185" width="10" customWidth="1"/>
    <col min="7186" max="7186" width="9.75" customWidth="1"/>
    <col min="7187" max="7187" width="11.375" customWidth="1"/>
    <col min="7425" max="7427" width="2" customWidth="1"/>
    <col min="7428" max="7428" width="22.125" customWidth="1"/>
    <col min="7429" max="7429" width="11.125" customWidth="1"/>
    <col min="7430" max="7430" width="7.5" customWidth="1"/>
    <col min="7431" max="7431" width="11.125" customWidth="1"/>
    <col min="7432" max="7438" width="11.375" customWidth="1"/>
    <col min="7439" max="7439" width="11" customWidth="1"/>
    <col min="7440" max="7440" width="14.75" customWidth="1"/>
    <col min="7441" max="7441" width="10" customWidth="1"/>
    <col min="7442" max="7442" width="9.75" customWidth="1"/>
    <col min="7443" max="7443" width="11.375" customWidth="1"/>
    <col min="7681" max="7683" width="2" customWidth="1"/>
    <col min="7684" max="7684" width="22.125" customWidth="1"/>
    <col min="7685" max="7685" width="11.125" customWidth="1"/>
    <col min="7686" max="7686" width="7.5" customWidth="1"/>
    <col min="7687" max="7687" width="11.125" customWidth="1"/>
    <col min="7688" max="7694" width="11.375" customWidth="1"/>
    <col min="7695" max="7695" width="11" customWidth="1"/>
    <col min="7696" max="7696" width="14.75" customWidth="1"/>
    <col min="7697" max="7697" width="10" customWidth="1"/>
    <col min="7698" max="7698" width="9.75" customWidth="1"/>
    <col min="7699" max="7699" width="11.375" customWidth="1"/>
    <col min="7937" max="7939" width="2" customWidth="1"/>
    <col min="7940" max="7940" width="22.125" customWidth="1"/>
    <col min="7941" max="7941" width="11.125" customWidth="1"/>
    <col min="7942" max="7942" width="7.5" customWidth="1"/>
    <col min="7943" max="7943" width="11.125" customWidth="1"/>
    <col min="7944" max="7950" width="11.375" customWidth="1"/>
    <col min="7951" max="7951" width="11" customWidth="1"/>
    <col min="7952" max="7952" width="14.75" customWidth="1"/>
    <col min="7953" max="7953" width="10" customWidth="1"/>
    <col min="7954" max="7954" width="9.75" customWidth="1"/>
    <col min="7955" max="7955" width="11.375" customWidth="1"/>
    <col min="8193" max="8195" width="2" customWidth="1"/>
    <col min="8196" max="8196" width="22.125" customWidth="1"/>
    <col min="8197" max="8197" width="11.125" customWidth="1"/>
    <col min="8198" max="8198" width="7.5" customWidth="1"/>
    <col min="8199" max="8199" width="11.125" customWidth="1"/>
    <col min="8200" max="8206" width="11.375" customWidth="1"/>
    <col min="8207" max="8207" width="11" customWidth="1"/>
    <col min="8208" max="8208" width="14.75" customWidth="1"/>
    <col min="8209" max="8209" width="10" customWidth="1"/>
    <col min="8210" max="8210" width="9.75" customWidth="1"/>
    <col min="8211" max="8211" width="11.375" customWidth="1"/>
    <col min="8449" max="8451" width="2" customWidth="1"/>
    <col min="8452" max="8452" width="22.125" customWidth="1"/>
    <col min="8453" max="8453" width="11.125" customWidth="1"/>
    <col min="8454" max="8454" width="7.5" customWidth="1"/>
    <col min="8455" max="8455" width="11.125" customWidth="1"/>
    <col min="8456" max="8462" width="11.375" customWidth="1"/>
    <col min="8463" max="8463" width="11" customWidth="1"/>
    <col min="8464" max="8464" width="14.75" customWidth="1"/>
    <col min="8465" max="8465" width="10" customWidth="1"/>
    <col min="8466" max="8466" width="9.75" customWidth="1"/>
    <col min="8467" max="8467" width="11.375" customWidth="1"/>
    <col min="8705" max="8707" width="2" customWidth="1"/>
    <col min="8708" max="8708" width="22.125" customWidth="1"/>
    <col min="8709" max="8709" width="11.125" customWidth="1"/>
    <col min="8710" max="8710" width="7.5" customWidth="1"/>
    <col min="8711" max="8711" width="11.125" customWidth="1"/>
    <col min="8712" max="8718" width="11.375" customWidth="1"/>
    <col min="8719" max="8719" width="11" customWidth="1"/>
    <col min="8720" max="8720" width="14.75" customWidth="1"/>
    <col min="8721" max="8721" width="10" customWidth="1"/>
    <col min="8722" max="8722" width="9.75" customWidth="1"/>
    <col min="8723" max="8723" width="11.375" customWidth="1"/>
    <col min="8961" max="8963" width="2" customWidth="1"/>
    <col min="8964" max="8964" width="22.125" customWidth="1"/>
    <col min="8965" max="8965" width="11.125" customWidth="1"/>
    <col min="8966" max="8966" width="7.5" customWidth="1"/>
    <col min="8967" max="8967" width="11.125" customWidth="1"/>
    <col min="8968" max="8974" width="11.375" customWidth="1"/>
    <col min="8975" max="8975" width="11" customWidth="1"/>
    <col min="8976" max="8976" width="14.75" customWidth="1"/>
    <col min="8977" max="8977" width="10" customWidth="1"/>
    <col min="8978" max="8978" width="9.75" customWidth="1"/>
    <col min="8979" max="8979" width="11.375" customWidth="1"/>
    <col min="9217" max="9219" width="2" customWidth="1"/>
    <col min="9220" max="9220" width="22.125" customWidth="1"/>
    <col min="9221" max="9221" width="11.125" customWidth="1"/>
    <col min="9222" max="9222" width="7.5" customWidth="1"/>
    <col min="9223" max="9223" width="11.125" customWidth="1"/>
    <col min="9224" max="9230" width="11.375" customWidth="1"/>
    <col min="9231" max="9231" width="11" customWidth="1"/>
    <col min="9232" max="9232" width="14.75" customWidth="1"/>
    <col min="9233" max="9233" width="10" customWidth="1"/>
    <col min="9234" max="9234" width="9.75" customWidth="1"/>
    <col min="9235" max="9235" width="11.375" customWidth="1"/>
    <col min="9473" max="9475" width="2" customWidth="1"/>
    <col min="9476" max="9476" width="22.125" customWidth="1"/>
    <col min="9477" max="9477" width="11.125" customWidth="1"/>
    <col min="9478" max="9478" width="7.5" customWidth="1"/>
    <col min="9479" max="9479" width="11.125" customWidth="1"/>
    <col min="9480" max="9486" width="11.375" customWidth="1"/>
    <col min="9487" max="9487" width="11" customWidth="1"/>
    <col min="9488" max="9488" width="14.75" customWidth="1"/>
    <col min="9489" max="9489" width="10" customWidth="1"/>
    <col min="9490" max="9490" width="9.75" customWidth="1"/>
    <col min="9491" max="9491" width="11.375" customWidth="1"/>
    <col min="9729" max="9731" width="2" customWidth="1"/>
    <col min="9732" max="9732" width="22.125" customWidth="1"/>
    <col min="9733" max="9733" width="11.125" customWidth="1"/>
    <col min="9734" max="9734" width="7.5" customWidth="1"/>
    <col min="9735" max="9735" width="11.125" customWidth="1"/>
    <col min="9736" max="9742" width="11.375" customWidth="1"/>
    <col min="9743" max="9743" width="11" customWidth="1"/>
    <col min="9744" max="9744" width="14.75" customWidth="1"/>
    <col min="9745" max="9745" width="10" customWidth="1"/>
    <col min="9746" max="9746" width="9.75" customWidth="1"/>
    <col min="9747" max="9747" width="11.375" customWidth="1"/>
    <col min="9985" max="9987" width="2" customWidth="1"/>
    <col min="9988" max="9988" width="22.125" customWidth="1"/>
    <col min="9989" max="9989" width="11.125" customWidth="1"/>
    <col min="9990" max="9990" width="7.5" customWidth="1"/>
    <col min="9991" max="9991" width="11.125" customWidth="1"/>
    <col min="9992" max="9998" width="11.375" customWidth="1"/>
    <col min="9999" max="9999" width="11" customWidth="1"/>
    <col min="10000" max="10000" width="14.75" customWidth="1"/>
    <col min="10001" max="10001" width="10" customWidth="1"/>
    <col min="10002" max="10002" width="9.75" customWidth="1"/>
    <col min="10003" max="10003" width="11.375" customWidth="1"/>
    <col min="10241" max="10243" width="2" customWidth="1"/>
    <col min="10244" max="10244" width="22.125" customWidth="1"/>
    <col min="10245" max="10245" width="11.125" customWidth="1"/>
    <col min="10246" max="10246" width="7.5" customWidth="1"/>
    <col min="10247" max="10247" width="11.125" customWidth="1"/>
    <col min="10248" max="10254" width="11.375" customWidth="1"/>
    <col min="10255" max="10255" width="11" customWidth="1"/>
    <col min="10256" max="10256" width="14.75" customWidth="1"/>
    <col min="10257" max="10257" width="10" customWidth="1"/>
    <col min="10258" max="10258" width="9.75" customWidth="1"/>
    <col min="10259" max="10259" width="11.375" customWidth="1"/>
    <col min="10497" max="10499" width="2" customWidth="1"/>
    <col min="10500" max="10500" width="22.125" customWidth="1"/>
    <col min="10501" max="10501" width="11.125" customWidth="1"/>
    <col min="10502" max="10502" width="7.5" customWidth="1"/>
    <col min="10503" max="10503" width="11.125" customWidth="1"/>
    <col min="10504" max="10510" width="11.375" customWidth="1"/>
    <col min="10511" max="10511" width="11" customWidth="1"/>
    <col min="10512" max="10512" width="14.75" customWidth="1"/>
    <col min="10513" max="10513" width="10" customWidth="1"/>
    <col min="10514" max="10514" width="9.75" customWidth="1"/>
    <col min="10515" max="10515" width="11.375" customWidth="1"/>
    <col min="10753" max="10755" width="2" customWidth="1"/>
    <col min="10756" max="10756" width="22.125" customWidth="1"/>
    <col min="10757" max="10757" width="11.125" customWidth="1"/>
    <col min="10758" max="10758" width="7.5" customWidth="1"/>
    <col min="10759" max="10759" width="11.125" customWidth="1"/>
    <col min="10760" max="10766" width="11.375" customWidth="1"/>
    <col min="10767" max="10767" width="11" customWidth="1"/>
    <col min="10768" max="10768" width="14.75" customWidth="1"/>
    <col min="10769" max="10769" width="10" customWidth="1"/>
    <col min="10770" max="10770" width="9.75" customWidth="1"/>
    <col min="10771" max="10771" width="11.375" customWidth="1"/>
    <col min="11009" max="11011" width="2" customWidth="1"/>
    <col min="11012" max="11012" width="22.125" customWidth="1"/>
    <col min="11013" max="11013" width="11.125" customWidth="1"/>
    <col min="11014" max="11014" width="7.5" customWidth="1"/>
    <col min="11015" max="11015" width="11.125" customWidth="1"/>
    <col min="11016" max="11022" width="11.375" customWidth="1"/>
    <col min="11023" max="11023" width="11" customWidth="1"/>
    <col min="11024" max="11024" width="14.75" customWidth="1"/>
    <col min="11025" max="11025" width="10" customWidth="1"/>
    <col min="11026" max="11026" width="9.75" customWidth="1"/>
    <col min="11027" max="11027" width="11.375" customWidth="1"/>
    <col min="11265" max="11267" width="2" customWidth="1"/>
    <col min="11268" max="11268" width="22.125" customWidth="1"/>
    <col min="11269" max="11269" width="11.125" customWidth="1"/>
    <col min="11270" max="11270" width="7.5" customWidth="1"/>
    <col min="11271" max="11271" width="11.125" customWidth="1"/>
    <col min="11272" max="11278" width="11.375" customWidth="1"/>
    <col min="11279" max="11279" width="11" customWidth="1"/>
    <col min="11280" max="11280" width="14.75" customWidth="1"/>
    <col min="11281" max="11281" width="10" customWidth="1"/>
    <col min="11282" max="11282" width="9.75" customWidth="1"/>
    <col min="11283" max="11283" width="11.375" customWidth="1"/>
    <col min="11521" max="11523" width="2" customWidth="1"/>
    <col min="11524" max="11524" width="22.125" customWidth="1"/>
    <col min="11525" max="11525" width="11.125" customWidth="1"/>
    <col min="11526" max="11526" width="7.5" customWidth="1"/>
    <col min="11527" max="11527" width="11.125" customWidth="1"/>
    <col min="11528" max="11534" width="11.375" customWidth="1"/>
    <col min="11535" max="11535" width="11" customWidth="1"/>
    <col min="11536" max="11536" width="14.75" customWidth="1"/>
    <col min="11537" max="11537" width="10" customWidth="1"/>
    <col min="11538" max="11538" width="9.75" customWidth="1"/>
    <col min="11539" max="11539" width="11.375" customWidth="1"/>
    <col min="11777" max="11779" width="2" customWidth="1"/>
    <col min="11780" max="11780" width="22.125" customWidth="1"/>
    <col min="11781" max="11781" width="11.125" customWidth="1"/>
    <col min="11782" max="11782" width="7.5" customWidth="1"/>
    <col min="11783" max="11783" width="11.125" customWidth="1"/>
    <col min="11784" max="11790" width="11.375" customWidth="1"/>
    <col min="11791" max="11791" width="11" customWidth="1"/>
    <col min="11792" max="11792" width="14.75" customWidth="1"/>
    <col min="11793" max="11793" width="10" customWidth="1"/>
    <col min="11794" max="11794" width="9.75" customWidth="1"/>
    <col min="11795" max="11795" width="11.375" customWidth="1"/>
    <col min="12033" max="12035" width="2" customWidth="1"/>
    <col min="12036" max="12036" width="22.125" customWidth="1"/>
    <col min="12037" max="12037" width="11.125" customWidth="1"/>
    <col min="12038" max="12038" width="7.5" customWidth="1"/>
    <col min="12039" max="12039" width="11.125" customWidth="1"/>
    <col min="12040" max="12046" width="11.375" customWidth="1"/>
    <col min="12047" max="12047" width="11" customWidth="1"/>
    <col min="12048" max="12048" width="14.75" customWidth="1"/>
    <col min="12049" max="12049" width="10" customWidth="1"/>
    <col min="12050" max="12050" width="9.75" customWidth="1"/>
    <col min="12051" max="12051" width="11.375" customWidth="1"/>
    <col min="12289" max="12291" width="2" customWidth="1"/>
    <col min="12292" max="12292" width="22.125" customWidth="1"/>
    <col min="12293" max="12293" width="11.125" customWidth="1"/>
    <col min="12294" max="12294" width="7.5" customWidth="1"/>
    <col min="12295" max="12295" width="11.125" customWidth="1"/>
    <col min="12296" max="12302" width="11.375" customWidth="1"/>
    <col min="12303" max="12303" width="11" customWidth="1"/>
    <col min="12304" max="12304" width="14.75" customWidth="1"/>
    <col min="12305" max="12305" width="10" customWidth="1"/>
    <col min="12306" max="12306" width="9.75" customWidth="1"/>
    <col min="12307" max="12307" width="11.375" customWidth="1"/>
    <col min="12545" max="12547" width="2" customWidth="1"/>
    <col min="12548" max="12548" width="22.125" customWidth="1"/>
    <col min="12549" max="12549" width="11.125" customWidth="1"/>
    <col min="12550" max="12550" width="7.5" customWidth="1"/>
    <col min="12551" max="12551" width="11.125" customWidth="1"/>
    <col min="12552" max="12558" width="11.375" customWidth="1"/>
    <col min="12559" max="12559" width="11" customWidth="1"/>
    <col min="12560" max="12560" width="14.75" customWidth="1"/>
    <col min="12561" max="12561" width="10" customWidth="1"/>
    <col min="12562" max="12562" width="9.75" customWidth="1"/>
    <col min="12563" max="12563" width="11.375" customWidth="1"/>
    <col min="12801" max="12803" width="2" customWidth="1"/>
    <col min="12804" max="12804" width="22.125" customWidth="1"/>
    <col min="12805" max="12805" width="11.125" customWidth="1"/>
    <col min="12806" max="12806" width="7.5" customWidth="1"/>
    <col min="12807" max="12807" width="11.125" customWidth="1"/>
    <col min="12808" max="12814" width="11.375" customWidth="1"/>
    <col min="12815" max="12815" width="11" customWidth="1"/>
    <col min="12816" max="12816" width="14.75" customWidth="1"/>
    <col min="12817" max="12817" width="10" customWidth="1"/>
    <col min="12818" max="12818" width="9.75" customWidth="1"/>
    <col min="12819" max="12819" width="11.375" customWidth="1"/>
    <col min="13057" max="13059" width="2" customWidth="1"/>
    <col min="13060" max="13060" width="22.125" customWidth="1"/>
    <col min="13061" max="13061" width="11.125" customWidth="1"/>
    <col min="13062" max="13062" width="7.5" customWidth="1"/>
    <col min="13063" max="13063" width="11.125" customWidth="1"/>
    <col min="13064" max="13070" width="11.375" customWidth="1"/>
    <col min="13071" max="13071" width="11" customWidth="1"/>
    <col min="13072" max="13072" width="14.75" customWidth="1"/>
    <col min="13073" max="13073" width="10" customWidth="1"/>
    <col min="13074" max="13074" width="9.75" customWidth="1"/>
    <col min="13075" max="13075" width="11.375" customWidth="1"/>
    <col min="13313" max="13315" width="2" customWidth="1"/>
    <col min="13316" max="13316" width="22.125" customWidth="1"/>
    <col min="13317" max="13317" width="11.125" customWidth="1"/>
    <col min="13318" max="13318" width="7.5" customWidth="1"/>
    <col min="13319" max="13319" width="11.125" customWidth="1"/>
    <col min="13320" max="13326" width="11.375" customWidth="1"/>
    <col min="13327" max="13327" width="11" customWidth="1"/>
    <col min="13328" max="13328" width="14.75" customWidth="1"/>
    <col min="13329" max="13329" width="10" customWidth="1"/>
    <col min="13330" max="13330" width="9.75" customWidth="1"/>
    <col min="13331" max="13331" width="11.375" customWidth="1"/>
    <col min="13569" max="13571" width="2" customWidth="1"/>
    <col min="13572" max="13572" width="22.125" customWidth="1"/>
    <col min="13573" max="13573" width="11.125" customWidth="1"/>
    <col min="13574" max="13574" width="7.5" customWidth="1"/>
    <col min="13575" max="13575" width="11.125" customWidth="1"/>
    <col min="13576" max="13582" width="11.375" customWidth="1"/>
    <col min="13583" max="13583" width="11" customWidth="1"/>
    <col min="13584" max="13584" width="14.75" customWidth="1"/>
    <col min="13585" max="13585" width="10" customWidth="1"/>
    <col min="13586" max="13586" width="9.75" customWidth="1"/>
    <col min="13587" max="13587" width="11.375" customWidth="1"/>
    <col min="13825" max="13827" width="2" customWidth="1"/>
    <col min="13828" max="13828" width="22.125" customWidth="1"/>
    <col min="13829" max="13829" width="11.125" customWidth="1"/>
    <col min="13830" max="13830" width="7.5" customWidth="1"/>
    <col min="13831" max="13831" width="11.125" customWidth="1"/>
    <col min="13832" max="13838" width="11.375" customWidth="1"/>
    <col min="13839" max="13839" width="11" customWidth="1"/>
    <col min="13840" max="13840" width="14.75" customWidth="1"/>
    <col min="13841" max="13841" width="10" customWidth="1"/>
    <col min="13842" max="13842" width="9.75" customWidth="1"/>
    <col min="13843" max="13843" width="11.375" customWidth="1"/>
    <col min="14081" max="14083" width="2" customWidth="1"/>
    <col min="14084" max="14084" width="22.125" customWidth="1"/>
    <col min="14085" max="14085" width="11.125" customWidth="1"/>
    <col min="14086" max="14086" width="7.5" customWidth="1"/>
    <col min="14087" max="14087" width="11.125" customWidth="1"/>
    <col min="14088" max="14094" width="11.375" customWidth="1"/>
    <col min="14095" max="14095" width="11" customWidth="1"/>
    <col min="14096" max="14096" width="14.75" customWidth="1"/>
    <col min="14097" max="14097" width="10" customWidth="1"/>
    <col min="14098" max="14098" width="9.75" customWidth="1"/>
    <col min="14099" max="14099" width="11.375" customWidth="1"/>
    <col min="14337" max="14339" width="2" customWidth="1"/>
    <col min="14340" max="14340" width="22.125" customWidth="1"/>
    <col min="14341" max="14341" width="11.125" customWidth="1"/>
    <col min="14342" max="14342" width="7.5" customWidth="1"/>
    <col min="14343" max="14343" width="11.125" customWidth="1"/>
    <col min="14344" max="14350" width="11.375" customWidth="1"/>
    <col min="14351" max="14351" width="11" customWidth="1"/>
    <col min="14352" max="14352" width="14.75" customWidth="1"/>
    <col min="14353" max="14353" width="10" customWidth="1"/>
    <col min="14354" max="14354" width="9.75" customWidth="1"/>
    <col min="14355" max="14355" width="11.375" customWidth="1"/>
    <col min="14593" max="14595" width="2" customWidth="1"/>
    <col min="14596" max="14596" width="22.125" customWidth="1"/>
    <col min="14597" max="14597" width="11.125" customWidth="1"/>
    <col min="14598" max="14598" width="7.5" customWidth="1"/>
    <col min="14599" max="14599" width="11.125" customWidth="1"/>
    <col min="14600" max="14606" width="11.375" customWidth="1"/>
    <col min="14607" max="14607" width="11" customWidth="1"/>
    <col min="14608" max="14608" width="14.75" customWidth="1"/>
    <col min="14609" max="14609" width="10" customWidth="1"/>
    <col min="14610" max="14610" width="9.75" customWidth="1"/>
    <col min="14611" max="14611" width="11.375" customWidth="1"/>
    <col min="14849" max="14851" width="2" customWidth="1"/>
    <col min="14852" max="14852" width="22.125" customWidth="1"/>
    <col min="14853" max="14853" width="11.125" customWidth="1"/>
    <col min="14854" max="14854" width="7.5" customWidth="1"/>
    <col min="14855" max="14855" width="11.125" customWidth="1"/>
    <col min="14856" max="14862" width="11.375" customWidth="1"/>
    <col min="14863" max="14863" width="11" customWidth="1"/>
    <col min="14864" max="14864" width="14.75" customWidth="1"/>
    <col min="14865" max="14865" width="10" customWidth="1"/>
    <col min="14866" max="14866" width="9.75" customWidth="1"/>
    <col min="14867" max="14867" width="11.375" customWidth="1"/>
    <col min="15105" max="15107" width="2" customWidth="1"/>
    <col min="15108" max="15108" width="22.125" customWidth="1"/>
    <col min="15109" max="15109" width="11.125" customWidth="1"/>
    <col min="15110" max="15110" width="7.5" customWidth="1"/>
    <col min="15111" max="15111" width="11.125" customWidth="1"/>
    <col min="15112" max="15118" width="11.375" customWidth="1"/>
    <col min="15119" max="15119" width="11" customWidth="1"/>
    <col min="15120" max="15120" width="14.75" customWidth="1"/>
    <col min="15121" max="15121" width="10" customWidth="1"/>
    <col min="15122" max="15122" width="9.75" customWidth="1"/>
    <col min="15123" max="15123" width="11.375" customWidth="1"/>
    <col min="15361" max="15363" width="2" customWidth="1"/>
    <col min="15364" max="15364" width="22.125" customWidth="1"/>
    <col min="15365" max="15365" width="11.125" customWidth="1"/>
    <col min="15366" max="15366" width="7.5" customWidth="1"/>
    <col min="15367" max="15367" width="11.125" customWidth="1"/>
    <col min="15368" max="15374" width="11.375" customWidth="1"/>
    <col min="15375" max="15375" width="11" customWidth="1"/>
    <col min="15376" max="15376" width="14.75" customWidth="1"/>
    <col min="15377" max="15377" width="10" customWidth="1"/>
    <col min="15378" max="15378" width="9.75" customWidth="1"/>
    <col min="15379" max="15379" width="11.375" customWidth="1"/>
    <col min="15617" max="15619" width="2" customWidth="1"/>
    <col min="15620" max="15620" width="22.125" customWidth="1"/>
    <col min="15621" max="15621" width="11.125" customWidth="1"/>
    <col min="15622" max="15622" width="7.5" customWidth="1"/>
    <col min="15623" max="15623" width="11.125" customWidth="1"/>
    <col min="15624" max="15630" width="11.375" customWidth="1"/>
    <col min="15631" max="15631" width="11" customWidth="1"/>
    <col min="15632" max="15632" width="14.75" customWidth="1"/>
    <col min="15633" max="15633" width="10" customWidth="1"/>
    <col min="15634" max="15634" width="9.75" customWidth="1"/>
    <col min="15635" max="15635" width="11.375" customWidth="1"/>
    <col min="15873" max="15875" width="2" customWidth="1"/>
    <col min="15876" max="15876" width="22.125" customWidth="1"/>
    <col min="15877" max="15877" width="11.125" customWidth="1"/>
    <col min="15878" max="15878" width="7.5" customWidth="1"/>
    <col min="15879" max="15879" width="11.125" customWidth="1"/>
    <col min="15880" max="15886" width="11.375" customWidth="1"/>
    <col min="15887" max="15887" width="11" customWidth="1"/>
    <col min="15888" max="15888" width="14.75" customWidth="1"/>
    <col min="15889" max="15889" width="10" customWidth="1"/>
    <col min="15890" max="15890" width="9.75" customWidth="1"/>
    <col min="15891" max="15891" width="11.375" customWidth="1"/>
    <col min="16129" max="16131" width="2" customWidth="1"/>
    <col min="16132" max="16132" width="22.125" customWidth="1"/>
    <col min="16133" max="16133" width="11.125" customWidth="1"/>
    <col min="16134" max="16134" width="7.5" customWidth="1"/>
    <col min="16135" max="16135" width="11.125" customWidth="1"/>
    <col min="16136" max="16142" width="11.375" customWidth="1"/>
    <col min="16143" max="16143" width="11" customWidth="1"/>
    <col min="16144" max="16144" width="14.75" customWidth="1"/>
    <col min="16145" max="16145" width="10" customWidth="1"/>
    <col min="16146" max="16146" width="9.75" customWidth="1"/>
    <col min="16147" max="16147" width="11.375" customWidth="1"/>
  </cols>
  <sheetData>
    <row r="1" spans="1:19">
      <c r="S1" s="608" t="s">
        <v>422</v>
      </c>
    </row>
    <row r="3" spans="1:19" ht="18.75">
      <c r="I3" s="1"/>
      <c r="J3" s="1" t="s">
        <v>0</v>
      </c>
    </row>
    <row r="6" spans="1:19" ht="20.100000000000001" customHeight="1">
      <c r="D6" s="2" t="s">
        <v>1</v>
      </c>
      <c r="E6" s="840" t="s">
        <v>2</v>
      </c>
      <c r="F6" s="841"/>
      <c r="G6" s="841"/>
      <c r="H6" s="841"/>
      <c r="I6" s="841"/>
      <c r="J6" s="841"/>
      <c r="K6" s="842"/>
      <c r="L6" s="842"/>
    </row>
    <row r="7" spans="1:19" ht="20.100000000000001" customHeight="1">
      <c r="D7" s="3" t="s">
        <v>3</v>
      </c>
      <c r="E7" s="4"/>
      <c r="F7" s="5"/>
      <c r="G7" s="5"/>
      <c r="H7" s="5"/>
      <c r="I7" s="5"/>
      <c r="J7" s="5"/>
      <c r="K7" s="6"/>
      <c r="L7" s="6"/>
      <c r="M7" s="7"/>
      <c r="N7" s="7"/>
      <c r="O7" s="7"/>
      <c r="P7" s="7"/>
      <c r="Q7" s="7"/>
      <c r="R7" s="7"/>
      <c r="S7" s="7"/>
    </row>
    <row r="8" spans="1:19" ht="20.100000000000001" customHeight="1">
      <c r="D8" s="3" t="s">
        <v>4</v>
      </c>
      <c r="E8" s="833" t="s">
        <v>476</v>
      </c>
      <c r="F8" s="833"/>
      <c r="G8" s="8"/>
      <c r="H8" s="5"/>
      <c r="I8" s="5"/>
      <c r="J8" s="5"/>
      <c r="M8" s="7"/>
      <c r="N8" s="9"/>
      <c r="O8" s="10"/>
      <c r="P8" s="10"/>
      <c r="Q8" s="10"/>
      <c r="R8" s="9"/>
      <c r="S8" s="7"/>
    </row>
    <row r="9" spans="1:19" ht="20.100000000000001" customHeight="1">
      <c r="D9" s="3" t="s">
        <v>5</v>
      </c>
      <c r="E9" s="843" t="s">
        <v>6</v>
      </c>
      <c r="F9" s="844"/>
      <c r="G9" s="844"/>
      <c r="H9" s="5"/>
      <c r="I9" s="11"/>
      <c r="J9" s="5"/>
      <c r="M9" s="12"/>
      <c r="N9" s="845"/>
      <c r="O9" s="846" t="s">
        <v>7</v>
      </c>
      <c r="P9" s="838" t="s">
        <v>8</v>
      </c>
      <c r="Q9" s="839"/>
      <c r="R9" s="831" t="s">
        <v>9</v>
      </c>
      <c r="S9" s="832"/>
    </row>
    <row r="10" spans="1:19" ht="20.100000000000001" customHeight="1">
      <c r="D10" s="3" t="s">
        <v>10</v>
      </c>
      <c r="E10" s="833" t="s">
        <v>477</v>
      </c>
      <c r="F10" s="833"/>
      <c r="G10" s="8"/>
      <c r="H10" s="5"/>
      <c r="I10" s="5"/>
      <c r="J10" s="5"/>
      <c r="M10" s="12"/>
      <c r="N10" s="845"/>
      <c r="O10" s="802"/>
      <c r="P10" s="834" t="s">
        <v>11</v>
      </c>
      <c r="Q10" s="835"/>
      <c r="R10" s="836"/>
      <c r="S10" s="835"/>
    </row>
    <row r="11" spans="1:19" ht="20.100000000000001" customHeight="1">
      <c r="D11" s="3" t="s">
        <v>12</v>
      </c>
      <c r="E11" s="4" t="s">
        <v>478</v>
      </c>
      <c r="F11" s="5"/>
      <c r="G11" s="5"/>
      <c r="H11" s="5"/>
      <c r="I11" s="13"/>
      <c r="J11" s="5"/>
      <c r="K11" t="s">
        <v>13</v>
      </c>
      <c r="M11" s="12"/>
      <c r="N11" s="845"/>
      <c r="O11" s="803"/>
      <c r="P11" s="834" t="s">
        <v>11</v>
      </c>
      <c r="Q11" s="835"/>
      <c r="R11" s="837"/>
      <c r="S11" s="835"/>
    </row>
    <row r="12" spans="1:19" ht="20.100000000000001" customHeight="1">
      <c r="D12" s="3" t="s">
        <v>14</v>
      </c>
      <c r="E12" s="4" t="s">
        <v>15</v>
      </c>
      <c r="F12" s="5"/>
      <c r="G12" s="5"/>
      <c r="H12" s="5"/>
      <c r="I12" s="5"/>
      <c r="J12" s="5"/>
    </row>
    <row r="13" spans="1:19">
      <c r="S13" t="s">
        <v>16</v>
      </c>
    </row>
    <row r="14" spans="1:19" ht="18" customHeight="1">
      <c r="A14" s="14"/>
      <c r="B14" s="816" t="s">
        <v>17</v>
      </c>
      <c r="C14" s="817"/>
      <c r="D14" s="775"/>
      <c r="E14" s="820" t="s">
        <v>18</v>
      </c>
      <c r="F14" s="821"/>
      <c r="G14" s="822"/>
      <c r="H14" s="823" t="s">
        <v>19</v>
      </c>
      <c r="I14" s="826" t="s">
        <v>20</v>
      </c>
      <c r="J14" s="826" t="s">
        <v>21</v>
      </c>
      <c r="K14" s="826" t="s">
        <v>22</v>
      </c>
      <c r="L14" s="827" t="s">
        <v>23</v>
      </c>
      <c r="M14" s="828"/>
      <c r="N14" s="826" t="s">
        <v>24</v>
      </c>
      <c r="O14" s="15" t="s">
        <v>10</v>
      </c>
      <c r="P14" s="826" t="s">
        <v>25</v>
      </c>
      <c r="Q14" s="826" t="s">
        <v>26</v>
      </c>
      <c r="R14" s="826" t="s">
        <v>27</v>
      </c>
      <c r="S14" s="808" t="s">
        <v>28</v>
      </c>
    </row>
    <row r="15" spans="1:19">
      <c r="A15" s="14"/>
      <c r="B15" s="818"/>
      <c r="C15" s="777"/>
      <c r="D15" s="778"/>
      <c r="E15" s="815" t="s">
        <v>4</v>
      </c>
      <c r="F15" s="16" t="s">
        <v>5</v>
      </c>
      <c r="G15" s="17" t="s">
        <v>10</v>
      </c>
      <c r="H15" s="824"/>
      <c r="I15" s="815"/>
      <c r="J15" s="815"/>
      <c r="K15" s="815"/>
      <c r="L15" s="811" t="s">
        <v>29</v>
      </c>
      <c r="M15" s="813" t="s">
        <v>30</v>
      </c>
      <c r="N15" s="815"/>
      <c r="O15" s="815" t="s">
        <v>31</v>
      </c>
      <c r="P15" s="829"/>
      <c r="Q15" s="829"/>
      <c r="R15" s="829"/>
      <c r="S15" s="809"/>
    </row>
    <row r="16" spans="1:19">
      <c r="A16" s="14"/>
      <c r="B16" s="818"/>
      <c r="C16" s="780"/>
      <c r="D16" s="781"/>
      <c r="E16" s="812"/>
      <c r="F16" s="18" t="s">
        <v>32</v>
      </c>
      <c r="G16" s="19" t="s">
        <v>33</v>
      </c>
      <c r="H16" s="825"/>
      <c r="I16" s="812"/>
      <c r="J16" s="812"/>
      <c r="K16" s="812"/>
      <c r="L16" s="812"/>
      <c r="M16" s="814"/>
      <c r="N16" s="812"/>
      <c r="O16" s="803"/>
      <c r="P16" s="830"/>
      <c r="Q16" s="830"/>
      <c r="R16" s="830"/>
      <c r="S16" s="810"/>
    </row>
    <row r="17" spans="1:19" ht="5.45" customHeight="1">
      <c r="A17" s="14"/>
      <c r="B17" s="672"/>
      <c r="C17" s="20"/>
      <c r="D17" s="21"/>
      <c r="E17" s="22"/>
      <c r="F17" s="23"/>
      <c r="G17" s="17"/>
      <c r="H17" s="24"/>
      <c r="I17" s="22"/>
      <c r="J17" s="22"/>
      <c r="K17" s="25"/>
      <c r="L17" s="22"/>
      <c r="M17" s="26"/>
      <c r="N17" s="22"/>
      <c r="O17" s="25"/>
      <c r="P17" s="27"/>
      <c r="Q17" s="27"/>
      <c r="R17" s="28"/>
      <c r="S17" s="25"/>
    </row>
    <row r="18" spans="1:19" ht="15" customHeight="1">
      <c r="A18" s="797"/>
      <c r="B18" s="798" t="s">
        <v>34</v>
      </c>
      <c r="C18" s="799"/>
      <c r="D18" s="800"/>
      <c r="E18" s="764"/>
      <c r="F18" s="801">
        <v>0.5</v>
      </c>
      <c r="G18" s="804">
        <f>E18*F18</f>
        <v>0</v>
      </c>
      <c r="H18" s="794"/>
      <c r="I18" s="764"/>
      <c r="J18" s="764"/>
      <c r="K18" s="764"/>
      <c r="L18" s="793"/>
      <c r="M18" s="793"/>
      <c r="N18" s="764"/>
      <c r="O18" s="764">
        <f>ROUNDDOWN(N18*F18,0)</f>
        <v>0</v>
      </c>
      <c r="P18" s="764">
        <f>G18-O18</f>
        <v>0</v>
      </c>
      <c r="Q18" s="793"/>
      <c r="R18" s="764"/>
      <c r="S18" s="764"/>
    </row>
    <row r="19" spans="1:19" ht="15" customHeight="1">
      <c r="A19" s="797"/>
      <c r="B19" s="29"/>
      <c r="C19" s="29"/>
      <c r="D19" s="30"/>
      <c r="E19" s="791"/>
      <c r="F19" s="802"/>
      <c r="G19" s="789"/>
      <c r="H19" s="795"/>
      <c r="I19" s="791"/>
      <c r="J19" s="791"/>
      <c r="K19" s="791"/>
      <c r="L19" s="791"/>
      <c r="M19" s="791"/>
      <c r="N19" s="791"/>
      <c r="O19" s="791"/>
      <c r="P19" s="791"/>
      <c r="Q19" s="791"/>
      <c r="R19" s="791"/>
      <c r="S19" s="791"/>
    </row>
    <row r="20" spans="1:19" ht="15" customHeight="1">
      <c r="A20" s="797"/>
      <c r="B20" s="29"/>
      <c r="C20" s="31"/>
      <c r="D20" s="32"/>
      <c r="E20" s="792"/>
      <c r="F20" s="803"/>
      <c r="G20" s="790"/>
      <c r="H20" s="796"/>
      <c r="I20" s="792"/>
      <c r="J20" s="792"/>
      <c r="K20" s="792"/>
      <c r="L20" s="792"/>
      <c r="M20" s="792"/>
      <c r="N20" s="792"/>
      <c r="O20" s="792"/>
      <c r="P20" s="792"/>
      <c r="Q20" s="792"/>
      <c r="R20" s="792"/>
      <c r="S20" s="792"/>
    </row>
    <row r="21" spans="1:19" ht="4.9000000000000004" customHeight="1">
      <c r="A21" s="797"/>
      <c r="B21" s="671"/>
      <c r="C21" s="29"/>
      <c r="D21" s="30"/>
      <c r="E21" s="33"/>
      <c r="F21" s="34"/>
      <c r="G21" s="35"/>
      <c r="H21" s="36"/>
      <c r="I21" s="37"/>
      <c r="J21" s="37"/>
      <c r="K21" s="38"/>
      <c r="L21" s="37"/>
      <c r="M21" s="38"/>
      <c r="N21" s="37"/>
      <c r="O21" s="37"/>
      <c r="P21" s="39"/>
      <c r="Q21" s="37"/>
      <c r="R21" s="38"/>
      <c r="S21" s="37"/>
    </row>
    <row r="22" spans="1:19" ht="15" customHeight="1">
      <c r="A22" s="797"/>
      <c r="B22" s="805" t="s">
        <v>35</v>
      </c>
      <c r="C22" s="40" t="s">
        <v>36</v>
      </c>
      <c r="D22" s="41"/>
      <c r="E22" s="42">
        <f>SUM(E23:E26)</f>
        <v>0</v>
      </c>
      <c r="F22" s="43">
        <v>0.5</v>
      </c>
      <c r="G22" s="44">
        <f t="shared" ref="G22:P22" si="0">SUM(G23:G26)</f>
        <v>0</v>
      </c>
      <c r="H22" s="45">
        <f t="shared" si="0"/>
        <v>0</v>
      </c>
      <c r="I22" s="46">
        <f t="shared" si="0"/>
        <v>0</v>
      </c>
      <c r="J22" s="47">
        <f t="shared" si="0"/>
        <v>0</v>
      </c>
      <c r="K22" s="47">
        <f t="shared" si="0"/>
        <v>0</v>
      </c>
      <c r="L22" s="47">
        <f t="shared" si="0"/>
        <v>0</v>
      </c>
      <c r="M22" s="47">
        <f t="shared" si="0"/>
        <v>0</v>
      </c>
      <c r="N22" s="47">
        <f t="shared" si="0"/>
        <v>0</v>
      </c>
      <c r="O22" s="47">
        <f t="shared" si="0"/>
        <v>0</v>
      </c>
      <c r="P22" s="48">
        <f t="shared" si="0"/>
        <v>0</v>
      </c>
      <c r="Q22" s="47"/>
      <c r="R22" s="49">
        <f>G22+Q22</f>
        <v>0</v>
      </c>
      <c r="S22" s="47">
        <f>MIN(O22,R22)</f>
        <v>0</v>
      </c>
    </row>
    <row r="23" spans="1:19" ht="17.100000000000001" customHeight="1">
      <c r="A23" s="797"/>
      <c r="B23" s="806"/>
      <c r="C23" s="29"/>
      <c r="D23" s="50" t="s">
        <v>37</v>
      </c>
      <c r="E23" s="33"/>
      <c r="F23" s="51"/>
      <c r="G23" s="52">
        <f>E23*F23</f>
        <v>0</v>
      </c>
      <c r="H23" s="53"/>
      <c r="I23" s="54"/>
      <c r="J23" s="54"/>
      <c r="K23" s="55"/>
      <c r="L23" s="56"/>
      <c r="M23" s="55"/>
      <c r="N23" s="54"/>
      <c r="O23" s="54">
        <f>ROUNDDOWN(N23*$F$22,0)</f>
        <v>0</v>
      </c>
      <c r="P23" s="57">
        <f>G23-O23</f>
        <v>0</v>
      </c>
      <c r="Q23" s="54"/>
      <c r="R23" s="54"/>
      <c r="S23" s="54"/>
    </row>
    <row r="24" spans="1:19" ht="17.100000000000001" customHeight="1">
      <c r="A24" s="797"/>
      <c r="B24" s="806"/>
      <c r="C24" s="29"/>
      <c r="D24" s="30" t="s">
        <v>38</v>
      </c>
      <c r="E24" s="33"/>
      <c r="F24" s="58"/>
      <c r="G24" s="52">
        <f>E24*$F$22</f>
        <v>0</v>
      </c>
      <c r="H24" s="59"/>
      <c r="I24" s="60"/>
      <c r="J24" s="60"/>
      <c r="K24" s="60"/>
      <c r="L24" s="60"/>
      <c r="M24" s="60"/>
      <c r="N24" s="60"/>
      <c r="O24" s="54">
        <f>ROUNDDOWN(N24*$F$22,0)</f>
        <v>0</v>
      </c>
      <c r="P24" s="57">
        <f>G24-O24</f>
        <v>0</v>
      </c>
      <c r="Q24" s="60"/>
      <c r="R24" s="60"/>
      <c r="S24" s="60"/>
    </row>
    <row r="25" spans="1:19" ht="17.100000000000001" customHeight="1">
      <c r="A25" s="797"/>
      <c r="B25" s="806"/>
      <c r="C25" s="29"/>
      <c r="D25" s="30" t="s">
        <v>39</v>
      </c>
      <c r="E25" s="33"/>
      <c r="F25" s="58"/>
      <c r="G25" s="52">
        <f>E25*$F$22</f>
        <v>0</v>
      </c>
      <c r="H25" s="61"/>
      <c r="I25" s="62"/>
      <c r="J25" s="62"/>
      <c r="K25" s="62"/>
      <c r="L25" s="62"/>
      <c r="M25" s="62"/>
      <c r="N25" s="62"/>
      <c r="O25" s="54">
        <f>ROUNDDOWN(N25*$F$22,0)</f>
        <v>0</v>
      </c>
      <c r="P25" s="57">
        <f>G25-O25</f>
        <v>0</v>
      </c>
      <c r="Q25" s="62"/>
      <c r="R25" s="62"/>
      <c r="S25" s="62"/>
    </row>
    <row r="26" spans="1:19" ht="17.100000000000001" customHeight="1">
      <c r="A26" s="797"/>
      <c r="B26" s="806"/>
      <c r="C26" s="31"/>
      <c r="D26" s="32" t="s">
        <v>40</v>
      </c>
      <c r="E26" s="63"/>
      <c r="F26" s="64"/>
      <c r="G26" s="65">
        <f>E26*$F$22</f>
        <v>0</v>
      </c>
      <c r="H26" s="66"/>
      <c r="I26" s="67"/>
      <c r="J26" s="67"/>
      <c r="K26" s="67"/>
      <c r="L26" s="67"/>
      <c r="M26" s="67"/>
      <c r="N26" s="67"/>
      <c r="O26" s="67">
        <f>ROUNDDOWN(N26*$F$22,0)</f>
        <v>0</v>
      </c>
      <c r="P26" s="562">
        <f>G26-O26</f>
        <v>0</v>
      </c>
      <c r="Q26" s="67"/>
      <c r="R26" s="67"/>
      <c r="S26" s="67"/>
    </row>
    <row r="27" spans="1:19" ht="5.45" customHeight="1">
      <c r="A27" s="797"/>
      <c r="B27" s="806"/>
      <c r="C27" s="29"/>
      <c r="D27" s="30"/>
      <c r="E27" s="33"/>
      <c r="F27" s="34"/>
      <c r="G27" s="52"/>
      <c r="H27" s="36"/>
      <c r="I27" s="37"/>
      <c r="J27" s="37"/>
      <c r="K27" s="38"/>
      <c r="L27" s="38"/>
      <c r="M27" s="38"/>
      <c r="N27" s="37"/>
      <c r="O27" s="37"/>
      <c r="P27" s="68"/>
      <c r="Q27" s="69"/>
      <c r="R27" s="38"/>
      <c r="S27" s="37"/>
    </row>
    <row r="28" spans="1:19" ht="15" customHeight="1">
      <c r="A28" s="797"/>
      <c r="B28" s="806"/>
      <c r="C28" s="40" t="s">
        <v>41</v>
      </c>
      <c r="D28" s="41"/>
      <c r="E28" s="70">
        <f>SUM(E29:E34)</f>
        <v>0</v>
      </c>
      <c r="F28" s="71">
        <v>0.5</v>
      </c>
      <c r="G28" s="72">
        <f t="shared" ref="G28:P28" si="1">SUM(G29:G34)</f>
        <v>0</v>
      </c>
      <c r="H28" s="73">
        <f t="shared" si="1"/>
        <v>0</v>
      </c>
      <c r="I28" s="49">
        <f t="shared" si="1"/>
        <v>0</v>
      </c>
      <c r="J28" s="49">
        <f t="shared" si="1"/>
        <v>0</v>
      </c>
      <c r="K28" s="37">
        <f t="shared" si="1"/>
        <v>0</v>
      </c>
      <c r="L28" s="38">
        <f t="shared" si="1"/>
        <v>0</v>
      </c>
      <c r="M28" s="38">
        <f t="shared" si="1"/>
        <v>0</v>
      </c>
      <c r="N28" s="37">
        <f t="shared" si="1"/>
        <v>0</v>
      </c>
      <c r="O28" s="37">
        <f t="shared" si="1"/>
        <v>0</v>
      </c>
      <c r="P28" s="68">
        <f t="shared" si="1"/>
        <v>0</v>
      </c>
      <c r="Q28" s="69"/>
      <c r="R28" s="38">
        <f>G28+Q28</f>
        <v>0</v>
      </c>
      <c r="S28" s="37">
        <f>MIN(O36,R36)</f>
        <v>0</v>
      </c>
    </row>
    <row r="29" spans="1:19" ht="17.100000000000001" customHeight="1">
      <c r="A29" s="797"/>
      <c r="B29" s="806"/>
      <c r="C29" s="29"/>
      <c r="D29" s="50" t="s">
        <v>42</v>
      </c>
      <c r="E29" s="74"/>
      <c r="F29" s="75"/>
      <c r="G29" s="35">
        <f t="shared" ref="G29:G34" si="2">E29*$F$28</f>
        <v>0</v>
      </c>
      <c r="H29" s="76"/>
      <c r="I29" s="77"/>
      <c r="J29" s="78"/>
      <c r="K29" s="78"/>
      <c r="L29" s="78"/>
      <c r="M29" s="77"/>
      <c r="N29" s="79"/>
      <c r="O29" s="79">
        <f t="shared" ref="O29:O34" si="3">ROUNDDOWN(N29*$F$28,0)</f>
        <v>0</v>
      </c>
      <c r="P29" s="80">
        <f t="shared" ref="P29:P34" si="4">G29-O29</f>
        <v>0</v>
      </c>
      <c r="Q29" s="78"/>
      <c r="R29" s="78"/>
      <c r="S29" s="78"/>
    </row>
    <row r="30" spans="1:19" ht="17.100000000000001" customHeight="1">
      <c r="A30" s="797"/>
      <c r="B30" s="806"/>
      <c r="C30" s="29"/>
      <c r="D30" s="50" t="s">
        <v>43</v>
      </c>
      <c r="E30" s="33"/>
      <c r="F30" s="51"/>
      <c r="G30" s="52">
        <f t="shared" si="2"/>
        <v>0</v>
      </c>
      <c r="H30" s="36"/>
      <c r="I30" s="37"/>
      <c r="J30" s="38"/>
      <c r="K30" s="38"/>
      <c r="L30" s="38"/>
      <c r="M30" s="37"/>
      <c r="N30" s="60"/>
      <c r="O30" s="60">
        <f t="shared" si="3"/>
        <v>0</v>
      </c>
      <c r="P30" s="81">
        <f t="shared" si="4"/>
        <v>0</v>
      </c>
      <c r="Q30" s="38"/>
      <c r="R30" s="38"/>
      <c r="S30" s="38"/>
    </row>
    <row r="31" spans="1:19" ht="17.100000000000001" customHeight="1">
      <c r="A31" s="797"/>
      <c r="B31" s="806"/>
      <c r="C31" s="29"/>
      <c r="D31" s="50" t="s">
        <v>44</v>
      </c>
      <c r="E31" s="33"/>
      <c r="F31" s="51"/>
      <c r="G31" s="52">
        <f t="shared" si="2"/>
        <v>0</v>
      </c>
      <c r="H31" s="59"/>
      <c r="I31" s="82"/>
      <c r="J31" s="60"/>
      <c r="K31" s="60"/>
      <c r="L31" s="60"/>
      <c r="M31" s="82"/>
      <c r="N31" s="38"/>
      <c r="O31" s="60">
        <f t="shared" si="3"/>
        <v>0</v>
      </c>
      <c r="P31" s="81">
        <f>G31-O31</f>
        <v>0</v>
      </c>
      <c r="Q31" s="60"/>
      <c r="R31" s="60"/>
      <c r="S31" s="60"/>
    </row>
    <row r="32" spans="1:19" ht="17.100000000000001" customHeight="1">
      <c r="A32" s="797"/>
      <c r="B32" s="806"/>
      <c r="C32" s="29"/>
      <c r="D32" s="50" t="s">
        <v>45</v>
      </c>
      <c r="E32" s="33"/>
      <c r="F32" s="58"/>
      <c r="G32" s="52">
        <f t="shared" si="2"/>
        <v>0</v>
      </c>
      <c r="H32" s="59"/>
      <c r="I32" s="82"/>
      <c r="J32" s="60"/>
      <c r="K32" s="60"/>
      <c r="L32" s="60"/>
      <c r="M32" s="82"/>
      <c r="N32" s="60"/>
      <c r="O32" s="60">
        <f t="shared" si="3"/>
        <v>0</v>
      </c>
      <c r="P32" s="81">
        <f t="shared" si="4"/>
        <v>0</v>
      </c>
      <c r="Q32" s="60"/>
      <c r="R32" s="60"/>
      <c r="S32" s="60"/>
    </row>
    <row r="33" spans="1:20" ht="17.100000000000001" customHeight="1">
      <c r="A33" s="797"/>
      <c r="B33" s="806"/>
      <c r="C33" s="29"/>
      <c r="D33" s="50" t="s">
        <v>46</v>
      </c>
      <c r="E33" s="33"/>
      <c r="F33" s="58"/>
      <c r="G33" s="52">
        <f t="shared" si="2"/>
        <v>0</v>
      </c>
      <c r="H33" s="59"/>
      <c r="I33" s="82"/>
      <c r="J33" s="60"/>
      <c r="K33" s="60"/>
      <c r="L33" s="60"/>
      <c r="M33" s="82"/>
      <c r="N33" s="60"/>
      <c r="O33" s="60">
        <f t="shared" si="3"/>
        <v>0</v>
      </c>
      <c r="P33" s="81">
        <f t="shared" si="4"/>
        <v>0</v>
      </c>
      <c r="Q33" s="60"/>
      <c r="R33" s="60"/>
      <c r="S33" s="60"/>
    </row>
    <row r="34" spans="1:20" ht="17.100000000000001" customHeight="1">
      <c r="A34" s="797"/>
      <c r="B34" s="855"/>
      <c r="C34" s="29"/>
      <c r="D34" s="50" t="s">
        <v>47</v>
      </c>
      <c r="E34" s="33"/>
      <c r="F34" s="58"/>
      <c r="G34" s="52">
        <f t="shared" si="2"/>
        <v>0</v>
      </c>
      <c r="H34" s="61"/>
      <c r="I34" s="83"/>
      <c r="J34" s="62"/>
      <c r="K34" s="62"/>
      <c r="L34" s="62"/>
      <c r="M34" s="83"/>
      <c r="N34" s="38"/>
      <c r="O34" s="62">
        <f t="shared" si="3"/>
        <v>0</v>
      </c>
      <c r="P34" s="68">
        <f t="shared" si="4"/>
        <v>0</v>
      </c>
      <c r="Q34" s="62"/>
      <c r="R34" s="62"/>
      <c r="S34" s="62"/>
    </row>
    <row r="35" spans="1:20" ht="6" customHeight="1">
      <c r="A35" s="84"/>
      <c r="B35" s="669"/>
      <c r="C35" s="85"/>
      <c r="D35" s="86"/>
      <c r="E35" s="74"/>
      <c r="F35" s="75"/>
      <c r="G35" s="35"/>
      <c r="H35" s="87"/>
      <c r="I35" s="79"/>
      <c r="J35" s="79"/>
      <c r="K35" s="79"/>
      <c r="L35" s="79"/>
      <c r="M35" s="79"/>
      <c r="N35" s="79"/>
      <c r="O35" s="79"/>
      <c r="P35" s="80"/>
      <c r="Q35" s="79"/>
      <c r="R35" s="79"/>
      <c r="S35" s="79"/>
    </row>
    <row r="36" spans="1:20" ht="15" customHeight="1">
      <c r="A36" s="84"/>
      <c r="B36" s="798" t="s">
        <v>48</v>
      </c>
      <c r="C36" s="850"/>
      <c r="D36" s="851"/>
      <c r="E36" s="856">
        <f>E18+E22+E28</f>
        <v>0</v>
      </c>
      <c r="F36" s="857" t="s">
        <v>49</v>
      </c>
      <c r="G36" s="858">
        <f>G18+G22+G28</f>
        <v>0</v>
      </c>
      <c r="H36" s="767">
        <f>H18+H22+H28</f>
        <v>0</v>
      </c>
      <c r="I36" s="764">
        <f t="shared" ref="I36:O36" si="5">I18+I22+I28</f>
        <v>0</v>
      </c>
      <c r="J36" s="848">
        <f t="shared" si="5"/>
        <v>0</v>
      </c>
      <c r="K36" s="764">
        <f t="shared" si="5"/>
        <v>0</v>
      </c>
      <c r="L36" s="764">
        <f t="shared" si="5"/>
        <v>0</v>
      </c>
      <c r="M36" s="848">
        <f t="shared" si="5"/>
        <v>0</v>
      </c>
      <c r="N36" s="764">
        <f t="shared" si="5"/>
        <v>0</v>
      </c>
      <c r="O36" s="863">
        <f t="shared" si="5"/>
        <v>0</v>
      </c>
      <c r="P36" s="865">
        <f>G36-O36</f>
        <v>0</v>
      </c>
      <c r="Q36" s="764">
        <f>Q18+Q22+Q28</f>
        <v>0</v>
      </c>
      <c r="R36" s="764">
        <f>R18+R22+R28</f>
        <v>0</v>
      </c>
      <c r="S36" s="764">
        <f>MIN(O36,R36)</f>
        <v>0</v>
      </c>
    </row>
    <row r="37" spans="1:20" ht="15" customHeight="1">
      <c r="A37" s="84"/>
      <c r="B37" s="669"/>
      <c r="C37" s="29"/>
      <c r="D37" s="50"/>
      <c r="E37" s="791"/>
      <c r="F37" s="791"/>
      <c r="G37" s="789"/>
      <c r="H37" s="859"/>
      <c r="I37" s="791"/>
      <c r="J37" s="861"/>
      <c r="K37" s="791"/>
      <c r="L37" s="791"/>
      <c r="M37" s="861"/>
      <c r="N37" s="791"/>
      <c r="O37" s="800"/>
      <c r="P37" s="791"/>
      <c r="Q37" s="791"/>
      <c r="R37" s="791"/>
      <c r="S37" s="791"/>
    </row>
    <row r="38" spans="1:20" ht="15" customHeight="1">
      <c r="A38" s="479"/>
      <c r="B38" s="670"/>
      <c r="C38" s="29"/>
      <c r="D38" s="50"/>
      <c r="E38" s="792"/>
      <c r="F38" s="792"/>
      <c r="G38" s="790"/>
      <c r="H38" s="860"/>
      <c r="I38" s="792"/>
      <c r="J38" s="862"/>
      <c r="K38" s="792"/>
      <c r="L38" s="792"/>
      <c r="M38" s="862"/>
      <c r="N38" s="792"/>
      <c r="O38" s="864"/>
      <c r="P38" s="792"/>
      <c r="Q38" s="792"/>
      <c r="R38" s="792"/>
      <c r="S38" s="792"/>
    </row>
    <row r="39" spans="1:20" ht="27.75" customHeight="1">
      <c r="A39" s="84"/>
      <c r="B39" s="852" t="s">
        <v>418</v>
      </c>
      <c r="C39" s="853"/>
      <c r="D39" s="854"/>
      <c r="E39" s="330">
        <v>0</v>
      </c>
      <c r="F39" s="330"/>
      <c r="G39" s="533">
        <v>0</v>
      </c>
      <c r="H39" s="534"/>
      <c r="I39" s="330"/>
      <c r="J39" s="330"/>
      <c r="K39" s="330"/>
      <c r="L39" s="330"/>
      <c r="M39" s="330"/>
      <c r="N39" s="330">
        <f>H39+I39+J39+K39</f>
        <v>0</v>
      </c>
      <c r="O39" s="330">
        <f>ROUNDDOWN(N39*$F$28,0)</f>
        <v>0</v>
      </c>
      <c r="P39" s="330">
        <f>G39-O39</f>
        <v>0</v>
      </c>
      <c r="Q39" s="330"/>
      <c r="R39" s="330"/>
      <c r="S39" s="330">
        <f>MIN(O39,R39)</f>
        <v>0</v>
      </c>
    </row>
    <row r="40" spans="1:20" ht="18" customHeight="1">
      <c r="A40" s="14"/>
      <c r="B40" s="773" t="s">
        <v>50</v>
      </c>
      <c r="C40" s="774"/>
      <c r="D40" s="775"/>
      <c r="E40" s="782">
        <f>E18+E22+E28+E36+E39</f>
        <v>0</v>
      </c>
      <c r="F40" s="785"/>
      <c r="G40" s="788">
        <f>G18+G22+G28+G36</f>
        <v>0</v>
      </c>
      <c r="H40" s="766">
        <f>H36+H39</f>
        <v>0</v>
      </c>
      <c r="I40" s="763">
        <f t="shared" ref="I40:P40" si="6">I36+I39</f>
        <v>0</v>
      </c>
      <c r="J40" s="763">
        <f t="shared" si="6"/>
        <v>0</v>
      </c>
      <c r="K40" s="763">
        <f t="shared" si="6"/>
        <v>0</v>
      </c>
      <c r="L40" s="763">
        <f t="shared" si="6"/>
        <v>0</v>
      </c>
      <c r="M40" s="763">
        <f t="shared" si="6"/>
        <v>0</v>
      </c>
      <c r="N40" s="763">
        <f t="shared" si="6"/>
        <v>0</v>
      </c>
      <c r="O40" s="763">
        <f t="shared" si="6"/>
        <v>0</v>
      </c>
      <c r="P40" s="847">
        <f t="shared" si="6"/>
        <v>0</v>
      </c>
      <c r="Q40" s="763">
        <f>Q36+Q39</f>
        <v>0</v>
      </c>
      <c r="R40" s="763">
        <f>R36+R39</f>
        <v>0</v>
      </c>
      <c r="S40" s="763">
        <f>S36+S39</f>
        <v>0</v>
      </c>
      <c r="T40" s="769"/>
    </row>
    <row r="41" spans="1:20" ht="18" customHeight="1">
      <c r="A41" s="14"/>
      <c r="B41" s="776"/>
      <c r="C41" s="777"/>
      <c r="D41" s="778"/>
      <c r="E41" s="783"/>
      <c r="F41" s="786"/>
      <c r="G41" s="789"/>
      <c r="H41" s="767"/>
      <c r="I41" s="764"/>
      <c r="J41" s="764"/>
      <c r="K41" s="764"/>
      <c r="L41" s="764"/>
      <c r="M41" s="764"/>
      <c r="N41" s="764"/>
      <c r="O41" s="764"/>
      <c r="P41" s="848"/>
      <c r="Q41" s="764"/>
      <c r="R41" s="764"/>
      <c r="S41" s="764"/>
      <c r="T41" s="769"/>
    </row>
    <row r="42" spans="1:20" ht="18" customHeight="1">
      <c r="A42" s="14"/>
      <c r="B42" s="779"/>
      <c r="C42" s="780"/>
      <c r="D42" s="781"/>
      <c r="E42" s="784"/>
      <c r="F42" s="787"/>
      <c r="G42" s="790"/>
      <c r="H42" s="768"/>
      <c r="I42" s="765"/>
      <c r="J42" s="765"/>
      <c r="K42" s="765"/>
      <c r="L42" s="765"/>
      <c r="M42" s="765"/>
      <c r="N42" s="765"/>
      <c r="O42" s="765"/>
      <c r="P42" s="849"/>
      <c r="Q42" s="765"/>
      <c r="R42" s="765"/>
      <c r="S42" s="765"/>
      <c r="T42" s="769"/>
    </row>
    <row r="43" spans="1:20" ht="18" customHeight="1">
      <c r="B43" s="90"/>
      <c r="E43" s="88" t="s">
        <v>480</v>
      </c>
    </row>
    <row r="44" spans="1:20" ht="12.75" customHeight="1">
      <c r="B44" s="90"/>
      <c r="E44" s="89" t="s">
        <v>51</v>
      </c>
      <c r="L44" s="90"/>
    </row>
    <row r="45" spans="1:20" ht="24" customHeight="1" thickBot="1">
      <c r="B45" s="90"/>
      <c r="C45" s="761"/>
      <c r="D45" s="761"/>
      <c r="E45" s="761"/>
      <c r="F45" s="92"/>
      <c r="G45" s="92"/>
      <c r="H45" s="93" t="s">
        <v>52</v>
      </c>
      <c r="I45" s="762" t="s">
        <v>53</v>
      </c>
      <c r="J45" s="762"/>
    </row>
    <row r="46" spans="1:20" ht="18" customHeight="1">
      <c r="B46" s="90"/>
      <c r="C46" s="761"/>
      <c r="D46" s="761"/>
      <c r="E46" s="761"/>
    </row>
    <row r="47" spans="1:20" ht="18" customHeight="1">
      <c r="B47" s="90"/>
      <c r="C47" s="761"/>
      <c r="D47" s="761"/>
      <c r="E47" s="761"/>
      <c r="H47" s="90" t="s">
        <v>54</v>
      </c>
      <c r="I47" s="90"/>
      <c r="J47" s="90"/>
      <c r="K47" s="90"/>
      <c r="L47" s="90"/>
      <c r="M47" s="90"/>
      <c r="N47" s="90"/>
      <c r="O47" s="90"/>
      <c r="P47" s="90"/>
      <c r="Q47" s="90"/>
      <c r="R47" s="90"/>
      <c r="S47" s="90"/>
    </row>
    <row r="48" spans="1:20" ht="24.75" customHeight="1">
      <c r="B48" s="90"/>
      <c r="C48" s="761"/>
      <c r="D48" s="761"/>
      <c r="E48" s="761"/>
      <c r="H48" s="6"/>
      <c r="I48" s="625"/>
      <c r="J48" s="625"/>
      <c r="K48" s="625"/>
      <c r="L48" s="625"/>
      <c r="M48" s="625"/>
      <c r="N48" s="626"/>
      <c r="O48" s="626"/>
      <c r="P48" s="625"/>
      <c r="Q48" s="625"/>
      <c r="R48" s="625"/>
      <c r="S48" s="625"/>
    </row>
    <row r="49" spans="3:15">
      <c r="C49" s="761"/>
      <c r="D49" s="761"/>
      <c r="E49" s="761"/>
      <c r="N49" s="95"/>
      <c r="O49" s="95"/>
    </row>
    <row r="50" spans="3:15">
      <c r="C50" s="761"/>
      <c r="D50" s="761"/>
      <c r="E50" s="761"/>
    </row>
    <row r="51" spans="3:15">
      <c r="C51" s="761"/>
      <c r="D51" s="761"/>
      <c r="E51" s="761"/>
    </row>
    <row r="52" spans="3:15">
      <c r="C52" s="761"/>
      <c r="D52" s="761"/>
      <c r="E52" s="761"/>
    </row>
    <row r="53" spans="3:15">
      <c r="C53" s="761"/>
      <c r="D53" s="761"/>
      <c r="E53" s="761"/>
    </row>
    <row r="54" spans="3:15">
      <c r="C54" s="761"/>
      <c r="D54" s="761"/>
      <c r="E54" s="761"/>
    </row>
    <row r="55" spans="3:15">
      <c r="C55" s="761"/>
      <c r="D55" s="761"/>
      <c r="E55" s="761"/>
    </row>
    <row r="56" spans="3:15">
      <c r="C56" s="761"/>
      <c r="D56" s="761"/>
      <c r="E56" s="761"/>
    </row>
    <row r="57" spans="3:15">
      <c r="C57" s="761"/>
      <c r="D57" s="761"/>
      <c r="E57" s="761"/>
    </row>
    <row r="58" spans="3:15">
      <c r="C58" s="761"/>
      <c r="D58" s="761"/>
      <c r="E58" s="761"/>
    </row>
    <row r="59" spans="3:15">
      <c r="C59" s="761"/>
      <c r="D59" s="761"/>
      <c r="E59" s="761"/>
    </row>
    <row r="60" spans="3:15">
      <c r="C60" s="761"/>
      <c r="D60" s="761"/>
      <c r="E60" s="761"/>
    </row>
    <row r="61" spans="3:15">
      <c r="C61" s="761"/>
      <c r="D61" s="761"/>
      <c r="E61" s="761"/>
    </row>
  </sheetData>
  <mergeCells count="82">
    <mergeCell ref="R36:R38"/>
    <mergeCell ref="S36:S38"/>
    <mergeCell ref="G40:G42"/>
    <mergeCell ref="E36:E38"/>
    <mergeCell ref="F36:F38"/>
    <mergeCell ref="G36:G38"/>
    <mergeCell ref="H36:H38"/>
    <mergeCell ref="I36:I38"/>
    <mergeCell ref="J36:J38"/>
    <mergeCell ref="K36:K38"/>
    <mergeCell ref="L36:L38"/>
    <mergeCell ref="M36:M38"/>
    <mergeCell ref="N36:N38"/>
    <mergeCell ref="O36:O38"/>
    <mergeCell ref="P36:P38"/>
    <mergeCell ref="Q36:Q38"/>
    <mergeCell ref="E6:L6"/>
    <mergeCell ref="E8:F8"/>
    <mergeCell ref="E9:G9"/>
    <mergeCell ref="N9:N11"/>
    <mergeCell ref="O9:O11"/>
    <mergeCell ref="R9:S9"/>
    <mergeCell ref="E10:F10"/>
    <mergeCell ref="P10:Q10"/>
    <mergeCell ref="R10:S10"/>
    <mergeCell ref="P11:Q11"/>
    <mergeCell ref="R11:S11"/>
    <mergeCell ref="P9:Q9"/>
    <mergeCell ref="S14:S16"/>
    <mergeCell ref="L15:L16"/>
    <mergeCell ref="M15:M16"/>
    <mergeCell ref="O15:O16"/>
    <mergeCell ref="B14:D16"/>
    <mergeCell ref="E14:G14"/>
    <mergeCell ref="H14:H16"/>
    <mergeCell ref="I14:I16"/>
    <mergeCell ref="J14:J16"/>
    <mergeCell ref="K14:K16"/>
    <mergeCell ref="E15:E16"/>
    <mergeCell ref="L14:M14"/>
    <mergeCell ref="N14:N16"/>
    <mergeCell ref="P14:P16"/>
    <mergeCell ref="Q14:Q16"/>
    <mergeCell ref="R14:R16"/>
    <mergeCell ref="A18:A34"/>
    <mergeCell ref="B18:D18"/>
    <mergeCell ref="E18:E20"/>
    <mergeCell ref="F18:F20"/>
    <mergeCell ref="G18:G20"/>
    <mergeCell ref="S18:S20"/>
    <mergeCell ref="B22:B34"/>
    <mergeCell ref="I18:I20"/>
    <mergeCell ref="J18:J20"/>
    <mergeCell ref="K18:K20"/>
    <mergeCell ref="L18:L20"/>
    <mergeCell ref="M18:M20"/>
    <mergeCell ref="N18:N20"/>
    <mergeCell ref="H18:H20"/>
    <mergeCell ref="O18:O20"/>
    <mergeCell ref="P18:P20"/>
    <mergeCell ref="Q18:Q20"/>
    <mergeCell ref="R18:R20"/>
    <mergeCell ref="B36:D36"/>
    <mergeCell ref="B39:D39"/>
    <mergeCell ref="B40:D42"/>
    <mergeCell ref="E40:E42"/>
    <mergeCell ref="F40:F42"/>
    <mergeCell ref="C45:E61"/>
    <mergeCell ref="S40:S42"/>
    <mergeCell ref="T40:T42"/>
    <mergeCell ref="I45:J45"/>
    <mergeCell ref="K40:K42"/>
    <mergeCell ref="L40:L42"/>
    <mergeCell ref="M40:M42"/>
    <mergeCell ref="N40:N42"/>
    <mergeCell ref="O40:O42"/>
    <mergeCell ref="P40:P42"/>
    <mergeCell ref="H40:H42"/>
    <mergeCell ref="I40:I42"/>
    <mergeCell ref="J40:J42"/>
    <mergeCell ref="Q40:Q42"/>
    <mergeCell ref="R40:R42"/>
  </mergeCells>
  <phoneticPr fontId="3"/>
  <pageMargins left="0.7" right="0.7" top="0.75" bottom="0.75" header="0.3" footer="0.3"/>
  <pageSetup paperSize="9" scale="6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topLeftCell="A7" workbookViewId="0">
      <selection activeCell="AG29" sqref="AG29"/>
    </sheetView>
  </sheetViews>
  <sheetFormatPr defaultRowHeight="11.25"/>
  <cols>
    <col min="1" max="1" width="10" style="108" customWidth="1"/>
    <col min="2" max="2" width="3.75" style="108" customWidth="1"/>
    <col min="3" max="3" width="5.5" style="100" customWidth="1"/>
    <col min="4" max="4" width="4.625" style="108" customWidth="1"/>
    <col min="5" max="5" width="6.625" style="104" customWidth="1"/>
    <col min="6" max="6" width="8.125" style="100" customWidth="1"/>
    <col min="7" max="7" width="6.625" style="104" customWidth="1"/>
    <col min="8" max="8" width="8.125" style="100" customWidth="1"/>
    <col min="9" max="9" width="6.625" style="104" customWidth="1"/>
    <col min="10" max="10" width="8.125" style="100" customWidth="1"/>
    <col min="11" max="11" width="6.625" style="104" customWidth="1"/>
    <col min="12" max="12" width="8.125" style="100" customWidth="1"/>
    <col min="13" max="13" width="6.625" style="104" customWidth="1"/>
    <col min="14" max="14" width="8.125" style="100" customWidth="1"/>
    <col min="15" max="15" width="6.625" style="104" customWidth="1"/>
    <col min="16" max="16" width="8.125" style="100" customWidth="1"/>
    <col min="17" max="17" width="7.625" style="104" customWidth="1"/>
    <col min="18" max="18" width="9.125" style="100" customWidth="1"/>
    <col min="19" max="19" width="12.5" style="108" customWidth="1"/>
    <col min="20" max="20" width="3.75" style="108" customWidth="1"/>
    <col min="21" max="21" width="6.625" style="100" customWidth="1"/>
    <col min="22" max="22" width="5.25" style="108" customWidth="1"/>
    <col min="23" max="23" width="6.625" style="104" customWidth="1"/>
    <col min="24" max="24" width="8.125" style="100" customWidth="1"/>
    <col min="25" max="25" width="6.625" style="104" customWidth="1"/>
    <col min="26" max="26" width="8.125" style="100" customWidth="1"/>
    <col min="27" max="27" width="6.625" style="104" customWidth="1"/>
    <col min="28" max="28" width="8.125" style="100" customWidth="1"/>
    <col min="29" max="29" width="6.625" style="104" customWidth="1"/>
    <col min="30" max="30" width="8.125" style="100" customWidth="1"/>
    <col min="31" max="31" width="6.625" style="104" customWidth="1"/>
    <col min="32" max="32" width="8.125" style="100" customWidth="1"/>
    <col min="33" max="33" width="6.625" style="104" customWidth="1"/>
    <col min="34" max="34" width="8.125" style="100" customWidth="1"/>
    <col min="35" max="35" width="7.625" style="104" customWidth="1"/>
    <col min="36" max="36" width="9.125" style="100" customWidth="1"/>
    <col min="37" max="258" width="9" style="96"/>
    <col min="259" max="259" width="10" style="96" customWidth="1"/>
    <col min="260" max="260" width="6.5" style="96" customWidth="1"/>
    <col min="261" max="261" width="6.125" style="96" customWidth="1"/>
    <col min="262" max="262" width="6.625" style="96" customWidth="1"/>
    <col min="263" max="263" width="9.125" style="96" customWidth="1"/>
    <col min="264" max="264" width="6.625" style="96" customWidth="1"/>
    <col min="265" max="265" width="9.125" style="96" customWidth="1"/>
    <col min="266" max="266" width="6.625" style="96" customWidth="1"/>
    <col min="267" max="267" width="9.125" style="96" customWidth="1"/>
    <col min="268" max="268" width="6.625" style="96" customWidth="1"/>
    <col min="269" max="269" width="9.125" style="96" customWidth="1"/>
    <col min="270" max="270" width="6.625" style="96" customWidth="1"/>
    <col min="271" max="271" width="9.125" style="96" customWidth="1"/>
    <col min="272" max="272" width="6.625" style="96" customWidth="1"/>
    <col min="273" max="273" width="9.125" style="96" customWidth="1"/>
    <col min="274" max="274" width="7.625" style="96" customWidth="1"/>
    <col min="275" max="275" width="9.125" style="96" customWidth="1"/>
    <col min="276" max="276" width="10" style="96" customWidth="1"/>
    <col min="277" max="277" width="6.625" style="96" customWidth="1"/>
    <col min="278" max="278" width="5.625" style="96" customWidth="1"/>
    <col min="279" max="279" width="6.625" style="96" customWidth="1"/>
    <col min="280" max="280" width="9.125" style="96" customWidth="1"/>
    <col min="281" max="281" width="6.625" style="96" customWidth="1"/>
    <col min="282" max="282" width="9.125" style="96" customWidth="1"/>
    <col min="283" max="283" width="6.625" style="96" customWidth="1"/>
    <col min="284" max="284" width="9.125" style="96" customWidth="1"/>
    <col min="285" max="285" width="6.625" style="96" customWidth="1"/>
    <col min="286" max="286" width="9.125" style="96" customWidth="1"/>
    <col min="287" max="287" width="6.625" style="96" customWidth="1"/>
    <col min="288" max="288" width="9.125" style="96" customWidth="1"/>
    <col min="289" max="289" width="6.625" style="96" customWidth="1"/>
    <col min="290" max="290" width="9.125" style="96" customWidth="1"/>
    <col min="291" max="291" width="7.625" style="96" customWidth="1"/>
    <col min="292" max="292" width="9.125" style="96" customWidth="1"/>
    <col min="293" max="514" width="9" style="96"/>
    <col min="515" max="515" width="10" style="96" customWidth="1"/>
    <col min="516" max="516" width="6.5" style="96" customWidth="1"/>
    <col min="517" max="517" width="6.125" style="96" customWidth="1"/>
    <col min="518" max="518" width="6.625" style="96" customWidth="1"/>
    <col min="519" max="519" width="9.125" style="96" customWidth="1"/>
    <col min="520" max="520" width="6.625" style="96" customWidth="1"/>
    <col min="521" max="521" width="9.125" style="96" customWidth="1"/>
    <col min="522" max="522" width="6.625" style="96" customWidth="1"/>
    <col min="523" max="523" width="9.125" style="96" customWidth="1"/>
    <col min="524" max="524" width="6.625" style="96" customWidth="1"/>
    <col min="525" max="525" width="9.125" style="96" customWidth="1"/>
    <col min="526" max="526" width="6.625" style="96" customWidth="1"/>
    <col min="527" max="527" width="9.125" style="96" customWidth="1"/>
    <col min="528" max="528" width="6.625" style="96" customWidth="1"/>
    <col min="529" max="529" width="9.125" style="96" customWidth="1"/>
    <col min="530" max="530" width="7.625" style="96" customWidth="1"/>
    <col min="531" max="531" width="9.125" style="96" customWidth="1"/>
    <col min="532" max="532" width="10" style="96" customWidth="1"/>
    <col min="533" max="533" width="6.625" style="96" customWidth="1"/>
    <col min="534" max="534" width="5.625" style="96" customWidth="1"/>
    <col min="535" max="535" width="6.625" style="96" customWidth="1"/>
    <col min="536" max="536" width="9.125" style="96" customWidth="1"/>
    <col min="537" max="537" width="6.625" style="96" customWidth="1"/>
    <col min="538" max="538" width="9.125" style="96" customWidth="1"/>
    <col min="539" max="539" width="6.625" style="96" customWidth="1"/>
    <col min="540" max="540" width="9.125" style="96" customWidth="1"/>
    <col min="541" max="541" width="6.625" style="96" customWidth="1"/>
    <col min="542" max="542" width="9.125" style="96" customWidth="1"/>
    <col min="543" max="543" width="6.625" style="96" customWidth="1"/>
    <col min="544" max="544" width="9.125" style="96" customWidth="1"/>
    <col min="545" max="545" width="6.625" style="96" customWidth="1"/>
    <col min="546" max="546" width="9.125" style="96" customWidth="1"/>
    <col min="547" max="547" width="7.625" style="96" customWidth="1"/>
    <col min="548" max="548" width="9.125" style="96" customWidth="1"/>
    <col min="549" max="770" width="9" style="96"/>
    <col min="771" max="771" width="10" style="96" customWidth="1"/>
    <col min="772" max="772" width="6.5" style="96" customWidth="1"/>
    <col min="773" max="773" width="6.125" style="96" customWidth="1"/>
    <col min="774" max="774" width="6.625" style="96" customWidth="1"/>
    <col min="775" max="775" width="9.125" style="96" customWidth="1"/>
    <col min="776" max="776" width="6.625" style="96" customWidth="1"/>
    <col min="777" max="777" width="9.125" style="96" customWidth="1"/>
    <col min="778" max="778" width="6.625" style="96" customWidth="1"/>
    <col min="779" max="779" width="9.125" style="96" customWidth="1"/>
    <col min="780" max="780" width="6.625" style="96" customWidth="1"/>
    <col min="781" max="781" width="9.125" style="96" customWidth="1"/>
    <col min="782" max="782" width="6.625" style="96" customWidth="1"/>
    <col min="783" max="783" width="9.125" style="96" customWidth="1"/>
    <col min="784" max="784" width="6.625" style="96" customWidth="1"/>
    <col min="785" max="785" width="9.125" style="96" customWidth="1"/>
    <col min="786" max="786" width="7.625" style="96" customWidth="1"/>
    <col min="787" max="787" width="9.125" style="96" customWidth="1"/>
    <col min="788" max="788" width="10" style="96" customWidth="1"/>
    <col min="789" max="789" width="6.625" style="96" customWidth="1"/>
    <col min="790" max="790" width="5.625" style="96" customWidth="1"/>
    <col min="791" max="791" width="6.625" style="96" customWidth="1"/>
    <col min="792" max="792" width="9.125" style="96" customWidth="1"/>
    <col min="793" max="793" width="6.625" style="96" customWidth="1"/>
    <col min="794" max="794" width="9.125" style="96" customWidth="1"/>
    <col min="795" max="795" width="6.625" style="96" customWidth="1"/>
    <col min="796" max="796" width="9.125" style="96" customWidth="1"/>
    <col min="797" max="797" width="6.625" style="96" customWidth="1"/>
    <col min="798" max="798" width="9.125" style="96" customWidth="1"/>
    <col min="799" max="799" width="6.625" style="96" customWidth="1"/>
    <col min="800" max="800" width="9.125" style="96" customWidth="1"/>
    <col min="801" max="801" width="6.625" style="96" customWidth="1"/>
    <col min="802" max="802" width="9.125" style="96" customWidth="1"/>
    <col min="803" max="803" width="7.625" style="96" customWidth="1"/>
    <col min="804" max="804" width="9.125" style="96" customWidth="1"/>
    <col min="805" max="1026" width="9" style="96"/>
    <col min="1027" max="1027" width="10" style="96" customWidth="1"/>
    <col min="1028" max="1028" width="6.5" style="96" customWidth="1"/>
    <col min="1029" max="1029" width="6.125" style="96" customWidth="1"/>
    <col min="1030" max="1030" width="6.625" style="96" customWidth="1"/>
    <col min="1031" max="1031" width="9.125" style="96" customWidth="1"/>
    <col min="1032" max="1032" width="6.625" style="96" customWidth="1"/>
    <col min="1033" max="1033" width="9.125" style="96" customWidth="1"/>
    <col min="1034" max="1034" width="6.625" style="96" customWidth="1"/>
    <col min="1035" max="1035" width="9.125" style="96" customWidth="1"/>
    <col min="1036" max="1036" width="6.625" style="96" customWidth="1"/>
    <col min="1037" max="1037" width="9.125" style="96" customWidth="1"/>
    <col min="1038" max="1038" width="6.625" style="96" customWidth="1"/>
    <col min="1039" max="1039" width="9.125" style="96" customWidth="1"/>
    <col min="1040" max="1040" width="6.625" style="96" customWidth="1"/>
    <col min="1041" max="1041" width="9.125" style="96" customWidth="1"/>
    <col min="1042" max="1042" width="7.625" style="96" customWidth="1"/>
    <col min="1043" max="1043" width="9.125" style="96" customWidth="1"/>
    <col min="1044" max="1044" width="10" style="96" customWidth="1"/>
    <col min="1045" max="1045" width="6.625" style="96" customWidth="1"/>
    <col min="1046" max="1046" width="5.625" style="96" customWidth="1"/>
    <col min="1047" max="1047" width="6.625" style="96" customWidth="1"/>
    <col min="1048" max="1048" width="9.125" style="96" customWidth="1"/>
    <col min="1049" max="1049" width="6.625" style="96" customWidth="1"/>
    <col min="1050" max="1050" width="9.125" style="96" customWidth="1"/>
    <col min="1051" max="1051" width="6.625" style="96" customWidth="1"/>
    <col min="1052" max="1052" width="9.125" style="96" customWidth="1"/>
    <col min="1053" max="1053" width="6.625" style="96" customWidth="1"/>
    <col min="1054" max="1054" width="9.125" style="96" customWidth="1"/>
    <col min="1055" max="1055" width="6.625" style="96" customWidth="1"/>
    <col min="1056" max="1056" width="9.125" style="96" customWidth="1"/>
    <col min="1057" max="1057" width="6.625" style="96" customWidth="1"/>
    <col min="1058" max="1058" width="9.125" style="96" customWidth="1"/>
    <col min="1059" max="1059" width="7.625" style="96" customWidth="1"/>
    <col min="1060" max="1060" width="9.125" style="96" customWidth="1"/>
    <col min="1061" max="1282" width="9" style="96"/>
    <col min="1283" max="1283" width="10" style="96" customWidth="1"/>
    <col min="1284" max="1284" width="6.5" style="96" customWidth="1"/>
    <col min="1285" max="1285" width="6.125" style="96" customWidth="1"/>
    <col min="1286" max="1286" width="6.625" style="96" customWidth="1"/>
    <col min="1287" max="1287" width="9.125" style="96" customWidth="1"/>
    <col min="1288" max="1288" width="6.625" style="96" customWidth="1"/>
    <col min="1289" max="1289" width="9.125" style="96" customWidth="1"/>
    <col min="1290" max="1290" width="6.625" style="96" customWidth="1"/>
    <col min="1291" max="1291" width="9.125" style="96" customWidth="1"/>
    <col min="1292" max="1292" width="6.625" style="96" customWidth="1"/>
    <col min="1293" max="1293" width="9.125" style="96" customWidth="1"/>
    <col min="1294" max="1294" width="6.625" style="96" customWidth="1"/>
    <col min="1295" max="1295" width="9.125" style="96" customWidth="1"/>
    <col min="1296" max="1296" width="6.625" style="96" customWidth="1"/>
    <col min="1297" max="1297" width="9.125" style="96" customWidth="1"/>
    <col min="1298" max="1298" width="7.625" style="96" customWidth="1"/>
    <col min="1299" max="1299" width="9.125" style="96" customWidth="1"/>
    <col min="1300" max="1300" width="10" style="96" customWidth="1"/>
    <col min="1301" max="1301" width="6.625" style="96" customWidth="1"/>
    <col min="1302" max="1302" width="5.625" style="96" customWidth="1"/>
    <col min="1303" max="1303" width="6.625" style="96" customWidth="1"/>
    <col min="1304" max="1304" width="9.125" style="96" customWidth="1"/>
    <col min="1305" max="1305" width="6.625" style="96" customWidth="1"/>
    <col min="1306" max="1306" width="9.125" style="96" customWidth="1"/>
    <col min="1307" max="1307" width="6.625" style="96" customWidth="1"/>
    <col min="1308" max="1308" width="9.125" style="96" customWidth="1"/>
    <col min="1309" max="1309" width="6.625" style="96" customWidth="1"/>
    <col min="1310" max="1310" width="9.125" style="96" customWidth="1"/>
    <col min="1311" max="1311" width="6.625" style="96" customWidth="1"/>
    <col min="1312" max="1312" width="9.125" style="96" customWidth="1"/>
    <col min="1313" max="1313" width="6.625" style="96" customWidth="1"/>
    <col min="1314" max="1314" width="9.125" style="96" customWidth="1"/>
    <col min="1315" max="1315" width="7.625" style="96" customWidth="1"/>
    <col min="1316" max="1316" width="9.125" style="96" customWidth="1"/>
    <col min="1317" max="1538" width="9" style="96"/>
    <col min="1539" max="1539" width="10" style="96" customWidth="1"/>
    <col min="1540" max="1540" width="6.5" style="96" customWidth="1"/>
    <col min="1541" max="1541" width="6.125" style="96" customWidth="1"/>
    <col min="1542" max="1542" width="6.625" style="96" customWidth="1"/>
    <col min="1543" max="1543" width="9.125" style="96" customWidth="1"/>
    <col min="1544" max="1544" width="6.625" style="96" customWidth="1"/>
    <col min="1545" max="1545" width="9.125" style="96" customWidth="1"/>
    <col min="1546" max="1546" width="6.625" style="96" customWidth="1"/>
    <col min="1547" max="1547" width="9.125" style="96" customWidth="1"/>
    <col min="1548" max="1548" width="6.625" style="96" customWidth="1"/>
    <col min="1549" max="1549" width="9.125" style="96" customWidth="1"/>
    <col min="1550" max="1550" width="6.625" style="96" customWidth="1"/>
    <col min="1551" max="1551" width="9.125" style="96" customWidth="1"/>
    <col min="1552" max="1552" width="6.625" style="96" customWidth="1"/>
    <col min="1553" max="1553" width="9.125" style="96" customWidth="1"/>
    <col min="1554" max="1554" width="7.625" style="96" customWidth="1"/>
    <col min="1555" max="1555" width="9.125" style="96" customWidth="1"/>
    <col min="1556" max="1556" width="10" style="96" customWidth="1"/>
    <col min="1557" max="1557" width="6.625" style="96" customWidth="1"/>
    <col min="1558" max="1558" width="5.625" style="96" customWidth="1"/>
    <col min="1559" max="1559" width="6.625" style="96" customWidth="1"/>
    <col min="1560" max="1560" width="9.125" style="96" customWidth="1"/>
    <col min="1561" max="1561" width="6.625" style="96" customWidth="1"/>
    <col min="1562" max="1562" width="9.125" style="96" customWidth="1"/>
    <col min="1563" max="1563" width="6.625" style="96" customWidth="1"/>
    <col min="1564" max="1564" width="9.125" style="96" customWidth="1"/>
    <col min="1565" max="1565" width="6.625" style="96" customWidth="1"/>
    <col min="1566" max="1566" width="9.125" style="96" customWidth="1"/>
    <col min="1567" max="1567" width="6.625" style="96" customWidth="1"/>
    <col min="1568" max="1568" width="9.125" style="96" customWidth="1"/>
    <col min="1569" max="1569" width="6.625" style="96" customWidth="1"/>
    <col min="1570" max="1570" width="9.125" style="96" customWidth="1"/>
    <col min="1571" max="1571" width="7.625" style="96" customWidth="1"/>
    <col min="1572" max="1572" width="9.125" style="96" customWidth="1"/>
    <col min="1573" max="1794" width="9" style="96"/>
    <col min="1795" max="1795" width="10" style="96" customWidth="1"/>
    <col min="1796" max="1796" width="6.5" style="96" customWidth="1"/>
    <col min="1797" max="1797" width="6.125" style="96" customWidth="1"/>
    <col min="1798" max="1798" width="6.625" style="96" customWidth="1"/>
    <col min="1799" max="1799" width="9.125" style="96" customWidth="1"/>
    <col min="1800" max="1800" width="6.625" style="96" customWidth="1"/>
    <col min="1801" max="1801" width="9.125" style="96" customWidth="1"/>
    <col min="1802" max="1802" width="6.625" style="96" customWidth="1"/>
    <col min="1803" max="1803" width="9.125" style="96" customWidth="1"/>
    <col min="1804" max="1804" width="6.625" style="96" customWidth="1"/>
    <col min="1805" max="1805" width="9.125" style="96" customWidth="1"/>
    <col min="1806" max="1806" width="6.625" style="96" customWidth="1"/>
    <col min="1807" max="1807" width="9.125" style="96" customWidth="1"/>
    <col min="1808" max="1808" width="6.625" style="96" customWidth="1"/>
    <col min="1809" max="1809" width="9.125" style="96" customWidth="1"/>
    <col min="1810" max="1810" width="7.625" style="96" customWidth="1"/>
    <col min="1811" max="1811" width="9.125" style="96" customWidth="1"/>
    <col min="1812" max="1812" width="10" style="96" customWidth="1"/>
    <col min="1813" max="1813" width="6.625" style="96" customWidth="1"/>
    <col min="1814" max="1814" width="5.625" style="96" customWidth="1"/>
    <col min="1815" max="1815" width="6.625" style="96" customWidth="1"/>
    <col min="1816" max="1816" width="9.125" style="96" customWidth="1"/>
    <col min="1817" max="1817" width="6.625" style="96" customWidth="1"/>
    <col min="1818" max="1818" width="9.125" style="96" customWidth="1"/>
    <col min="1819" max="1819" width="6.625" style="96" customWidth="1"/>
    <col min="1820" max="1820" width="9.125" style="96" customWidth="1"/>
    <col min="1821" max="1821" width="6.625" style="96" customWidth="1"/>
    <col min="1822" max="1822" width="9.125" style="96" customWidth="1"/>
    <col min="1823" max="1823" width="6.625" style="96" customWidth="1"/>
    <col min="1824" max="1824" width="9.125" style="96" customWidth="1"/>
    <col min="1825" max="1825" width="6.625" style="96" customWidth="1"/>
    <col min="1826" max="1826" width="9.125" style="96" customWidth="1"/>
    <col min="1827" max="1827" width="7.625" style="96" customWidth="1"/>
    <col min="1828" max="1828" width="9.125" style="96" customWidth="1"/>
    <col min="1829" max="2050" width="9" style="96"/>
    <col min="2051" max="2051" width="10" style="96" customWidth="1"/>
    <col min="2052" max="2052" width="6.5" style="96" customWidth="1"/>
    <col min="2053" max="2053" width="6.125" style="96" customWidth="1"/>
    <col min="2054" max="2054" width="6.625" style="96" customWidth="1"/>
    <col min="2055" max="2055" width="9.125" style="96" customWidth="1"/>
    <col min="2056" max="2056" width="6.625" style="96" customWidth="1"/>
    <col min="2057" max="2057" width="9.125" style="96" customWidth="1"/>
    <col min="2058" max="2058" width="6.625" style="96" customWidth="1"/>
    <col min="2059" max="2059" width="9.125" style="96" customWidth="1"/>
    <col min="2060" max="2060" width="6.625" style="96" customWidth="1"/>
    <col min="2061" max="2061" width="9.125" style="96" customWidth="1"/>
    <col min="2062" max="2062" width="6.625" style="96" customWidth="1"/>
    <col min="2063" max="2063" width="9.125" style="96" customWidth="1"/>
    <col min="2064" max="2064" width="6.625" style="96" customWidth="1"/>
    <col min="2065" max="2065" width="9.125" style="96" customWidth="1"/>
    <col min="2066" max="2066" width="7.625" style="96" customWidth="1"/>
    <col min="2067" max="2067" width="9.125" style="96" customWidth="1"/>
    <col min="2068" max="2068" width="10" style="96" customWidth="1"/>
    <col min="2069" max="2069" width="6.625" style="96" customWidth="1"/>
    <col min="2070" max="2070" width="5.625" style="96" customWidth="1"/>
    <col min="2071" max="2071" width="6.625" style="96" customWidth="1"/>
    <col min="2072" max="2072" width="9.125" style="96" customWidth="1"/>
    <col min="2073" max="2073" width="6.625" style="96" customWidth="1"/>
    <col min="2074" max="2074" width="9.125" style="96" customWidth="1"/>
    <col min="2075" max="2075" width="6.625" style="96" customWidth="1"/>
    <col min="2076" max="2076" width="9.125" style="96" customWidth="1"/>
    <col min="2077" max="2077" width="6.625" style="96" customWidth="1"/>
    <col min="2078" max="2078" width="9.125" style="96" customWidth="1"/>
    <col min="2079" max="2079" width="6.625" style="96" customWidth="1"/>
    <col min="2080" max="2080" width="9.125" style="96" customWidth="1"/>
    <col min="2081" max="2081" width="6.625" style="96" customWidth="1"/>
    <col min="2082" max="2082" width="9.125" style="96" customWidth="1"/>
    <col min="2083" max="2083" width="7.625" style="96" customWidth="1"/>
    <col min="2084" max="2084" width="9.125" style="96" customWidth="1"/>
    <col min="2085" max="2306" width="9" style="96"/>
    <col min="2307" max="2307" width="10" style="96" customWidth="1"/>
    <col min="2308" max="2308" width="6.5" style="96" customWidth="1"/>
    <col min="2309" max="2309" width="6.125" style="96" customWidth="1"/>
    <col min="2310" max="2310" width="6.625" style="96" customWidth="1"/>
    <col min="2311" max="2311" width="9.125" style="96" customWidth="1"/>
    <col min="2312" max="2312" width="6.625" style="96" customWidth="1"/>
    <col min="2313" max="2313" width="9.125" style="96" customWidth="1"/>
    <col min="2314" max="2314" width="6.625" style="96" customWidth="1"/>
    <col min="2315" max="2315" width="9.125" style="96" customWidth="1"/>
    <col min="2316" max="2316" width="6.625" style="96" customWidth="1"/>
    <col min="2317" max="2317" width="9.125" style="96" customWidth="1"/>
    <col min="2318" max="2318" width="6.625" style="96" customWidth="1"/>
    <col min="2319" max="2319" width="9.125" style="96" customWidth="1"/>
    <col min="2320" max="2320" width="6.625" style="96" customWidth="1"/>
    <col min="2321" max="2321" width="9.125" style="96" customWidth="1"/>
    <col min="2322" max="2322" width="7.625" style="96" customWidth="1"/>
    <col min="2323" max="2323" width="9.125" style="96" customWidth="1"/>
    <col min="2324" max="2324" width="10" style="96" customWidth="1"/>
    <col min="2325" max="2325" width="6.625" style="96" customWidth="1"/>
    <col min="2326" max="2326" width="5.625" style="96" customWidth="1"/>
    <col min="2327" max="2327" width="6.625" style="96" customWidth="1"/>
    <col min="2328" max="2328" width="9.125" style="96" customWidth="1"/>
    <col min="2329" max="2329" width="6.625" style="96" customWidth="1"/>
    <col min="2330" max="2330" width="9.125" style="96" customWidth="1"/>
    <col min="2331" max="2331" width="6.625" style="96" customWidth="1"/>
    <col min="2332" max="2332" width="9.125" style="96" customWidth="1"/>
    <col min="2333" max="2333" width="6.625" style="96" customWidth="1"/>
    <col min="2334" max="2334" width="9.125" style="96" customWidth="1"/>
    <col min="2335" max="2335" width="6.625" style="96" customWidth="1"/>
    <col min="2336" max="2336" width="9.125" style="96" customWidth="1"/>
    <col min="2337" max="2337" width="6.625" style="96" customWidth="1"/>
    <col min="2338" max="2338" width="9.125" style="96" customWidth="1"/>
    <col min="2339" max="2339" width="7.625" style="96" customWidth="1"/>
    <col min="2340" max="2340" width="9.125" style="96" customWidth="1"/>
    <col min="2341" max="2562" width="9" style="96"/>
    <col min="2563" max="2563" width="10" style="96" customWidth="1"/>
    <col min="2564" max="2564" width="6.5" style="96" customWidth="1"/>
    <col min="2565" max="2565" width="6.125" style="96" customWidth="1"/>
    <col min="2566" max="2566" width="6.625" style="96" customWidth="1"/>
    <col min="2567" max="2567" width="9.125" style="96" customWidth="1"/>
    <col min="2568" max="2568" width="6.625" style="96" customWidth="1"/>
    <col min="2569" max="2569" width="9.125" style="96" customWidth="1"/>
    <col min="2570" max="2570" width="6.625" style="96" customWidth="1"/>
    <col min="2571" max="2571" width="9.125" style="96" customWidth="1"/>
    <col min="2572" max="2572" width="6.625" style="96" customWidth="1"/>
    <col min="2573" max="2573" width="9.125" style="96" customWidth="1"/>
    <col min="2574" max="2574" width="6.625" style="96" customWidth="1"/>
    <col min="2575" max="2575" width="9.125" style="96" customWidth="1"/>
    <col min="2576" max="2576" width="6.625" style="96" customWidth="1"/>
    <col min="2577" max="2577" width="9.125" style="96" customWidth="1"/>
    <col min="2578" max="2578" width="7.625" style="96" customWidth="1"/>
    <col min="2579" max="2579" width="9.125" style="96" customWidth="1"/>
    <col min="2580" max="2580" width="10" style="96" customWidth="1"/>
    <col min="2581" max="2581" width="6.625" style="96" customWidth="1"/>
    <col min="2582" max="2582" width="5.625" style="96" customWidth="1"/>
    <col min="2583" max="2583" width="6.625" style="96" customWidth="1"/>
    <col min="2584" max="2584" width="9.125" style="96" customWidth="1"/>
    <col min="2585" max="2585" width="6.625" style="96" customWidth="1"/>
    <col min="2586" max="2586" width="9.125" style="96" customWidth="1"/>
    <col min="2587" max="2587" width="6.625" style="96" customWidth="1"/>
    <col min="2588" max="2588" width="9.125" style="96" customWidth="1"/>
    <col min="2589" max="2589" width="6.625" style="96" customWidth="1"/>
    <col min="2590" max="2590" width="9.125" style="96" customWidth="1"/>
    <col min="2591" max="2591" width="6.625" style="96" customWidth="1"/>
    <col min="2592" max="2592" width="9.125" style="96" customWidth="1"/>
    <col min="2593" max="2593" width="6.625" style="96" customWidth="1"/>
    <col min="2594" max="2594" width="9.125" style="96" customWidth="1"/>
    <col min="2595" max="2595" width="7.625" style="96" customWidth="1"/>
    <col min="2596" max="2596" width="9.125" style="96" customWidth="1"/>
    <col min="2597" max="2818" width="9" style="96"/>
    <col min="2819" max="2819" width="10" style="96" customWidth="1"/>
    <col min="2820" max="2820" width="6.5" style="96" customWidth="1"/>
    <col min="2821" max="2821" width="6.125" style="96" customWidth="1"/>
    <col min="2822" max="2822" width="6.625" style="96" customWidth="1"/>
    <col min="2823" max="2823" width="9.125" style="96" customWidth="1"/>
    <col min="2824" max="2824" width="6.625" style="96" customWidth="1"/>
    <col min="2825" max="2825" width="9.125" style="96" customWidth="1"/>
    <col min="2826" max="2826" width="6.625" style="96" customWidth="1"/>
    <col min="2827" max="2827" width="9.125" style="96" customWidth="1"/>
    <col min="2828" max="2828" width="6.625" style="96" customWidth="1"/>
    <col min="2829" max="2829" width="9.125" style="96" customWidth="1"/>
    <col min="2830" max="2830" width="6.625" style="96" customWidth="1"/>
    <col min="2831" max="2831" width="9.125" style="96" customWidth="1"/>
    <col min="2832" max="2832" width="6.625" style="96" customWidth="1"/>
    <col min="2833" max="2833" width="9.125" style="96" customWidth="1"/>
    <col min="2834" max="2834" width="7.625" style="96" customWidth="1"/>
    <col min="2835" max="2835" width="9.125" style="96" customWidth="1"/>
    <col min="2836" max="2836" width="10" style="96" customWidth="1"/>
    <col min="2837" max="2837" width="6.625" style="96" customWidth="1"/>
    <col min="2838" max="2838" width="5.625" style="96" customWidth="1"/>
    <col min="2839" max="2839" width="6.625" style="96" customWidth="1"/>
    <col min="2840" max="2840" width="9.125" style="96" customWidth="1"/>
    <col min="2841" max="2841" width="6.625" style="96" customWidth="1"/>
    <col min="2842" max="2842" width="9.125" style="96" customWidth="1"/>
    <col min="2843" max="2843" width="6.625" style="96" customWidth="1"/>
    <col min="2844" max="2844" width="9.125" style="96" customWidth="1"/>
    <col min="2845" max="2845" width="6.625" style="96" customWidth="1"/>
    <col min="2846" max="2846" width="9.125" style="96" customWidth="1"/>
    <col min="2847" max="2847" width="6.625" style="96" customWidth="1"/>
    <col min="2848" max="2848" width="9.125" style="96" customWidth="1"/>
    <col min="2849" max="2849" width="6.625" style="96" customWidth="1"/>
    <col min="2850" max="2850" width="9.125" style="96" customWidth="1"/>
    <col min="2851" max="2851" width="7.625" style="96" customWidth="1"/>
    <col min="2852" max="2852" width="9.125" style="96" customWidth="1"/>
    <col min="2853" max="3074" width="9" style="96"/>
    <col min="3075" max="3075" width="10" style="96" customWidth="1"/>
    <col min="3076" max="3076" width="6.5" style="96" customWidth="1"/>
    <col min="3077" max="3077" width="6.125" style="96" customWidth="1"/>
    <col min="3078" max="3078" width="6.625" style="96" customWidth="1"/>
    <col min="3079" max="3079" width="9.125" style="96" customWidth="1"/>
    <col min="3080" max="3080" width="6.625" style="96" customWidth="1"/>
    <col min="3081" max="3081" width="9.125" style="96" customWidth="1"/>
    <col min="3082" max="3082" width="6.625" style="96" customWidth="1"/>
    <col min="3083" max="3083" width="9.125" style="96" customWidth="1"/>
    <col min="3084" max="3084" width="6.625" style="96" customWidth="1"/>
    <col min="3085" max="3085" width="9.125" style="96" customWidth="1"/>
    <col min="3086" max="3086" width="6.625" style="96" customWidth="1"/>
    <col min="3087" max="3087" width="9.125" style="96" customWidth="1"/>
    <col min="3088" max="3088" width="6.625" style="96" customWidth="1"/>
    <col min="3089" max="3089" width="9.125" style="96" customWidth="1"/>
    <col min="3090" max="3090" width="7.625" style="96" customWidth="1"/>
    <col min="3091" max="3091" width="9.125" style="96" customWidth="1"/>
    <col min="3092" max="3092" width="10" style="96" customWidth="1"/>
    <col min="3093" max="3093" width="6.625" style="96" customWidth="1"/>
    <col min="3094" max="3094" width="5.625" style="96" customWidth="1"/>
    <col min="3095" max="3095" width="6.625" style="96" customWidth="1"/>
    <col min="3096" max="3096" width="9.125" style="96" customWidth="1"/>
    <col min="3097" max="3097" width="6.625" style="96" customWidth="1"/>
    <col min="3098" max="3098" width="9.125" style="96" customWidth="1"/>
    <col min="3099" max="3099" width="6.625" style="96" customWidth="1"/>
    <col min="3100" max="3100" width="9.125" style="96" customWidth="1"/>
    <col min="3101" max="3101" width="6.625" style="96" customWidth="1"/>
    <col min="3102" max="3102" width="9.125" style="96" customWidth="1"/>
    <col min="3103" max="3103" width="6.625" style="96" customWidth="1"/>
    <col min="3104" max="3104" width="9.125" style="96" customWidth="1"/>
    <col min="3105" max="3105" width="6.625" style="96" customWidth="1"/>
    <col min="3106" max="3106" width="9.125" style="96" customWidth="1"/>
    <col min="3107" max="3107" width="7.625" style="96" customWidth="1"/>
    <col min="3108" max="3108" width="9.125" style="96" customWidth="1"/>
    <col min="3109" max="3330" width="9" style="96"/>
    <col min="3331" max="3331" width="10" style="96" customWidth="1"/>
    <col min="3332" max="3332" width="6.5" style="96" customWidth="1"/>
    <col min="3333" max="3333" width="6.125" style="96" customWidth="1"/>
    <col min="3334" max="3334" width="6.625" style="96" customWidth="1"/>
    <col min="3335" max="3335" width="9.125" style="96" customWidth="1"/>
    <col min="3336" max="3336" width="6.625" style="96" customWidth="1"/>
    <col min="3337" max="3337" width="9.125" style="96" customWidth="1"/>
    <col min="3338" max="3338" width="6.625" style="96" customWidth="1"/>
    <col min="3339" max="3339" width="9.125" style="96" customWidth="1"/>
    <col min="3340" max="3340" width="6.625" style="96" customWidth="1"/>
    <col min="3341" max="3341" width="9.125" style="96" customWidth="1"/>
    <col min="3342" max="3342" width="6.625" style="96" customWidth="1"/>
    <col min="3343" max="3343" width="9.125" style="96" customWidth="1"/>
    <col min="3344" max="3344" width="6.625" style="96" customWidth="1"/>
    <col min="3345" max="3345" width="9.125" style="96" customWidth="1"/>
    <col min="3346" max="3346" width="7.625" style="96" customWidth="1"/>
    <col min="3347" max="3347" width="9.125" style="96" customWidth="1"/>
    <col min="3348" max="3348" width="10" style="96" customWidth="1"/>
    <col min="3349" max="3349" width="6.625" style="96" customWidth="1"/>
    <col min="3350" max="3350" width="5.625" style="96" customWidth="1"/>
    <col min="3351" max="3351" width="6.625" style="96" customWidth="1"/>
    <col min="3352" max="3352" width="9.125" style="96" customWidth="1"/>
    <col min="3353" max="3353" width="6.625" style="96" customWidth="1"/>
    <col min="3354" max="3354" width="9.125" style="96" customWidth="1"/>
    <col min="3355" max="3355" width="6.625" style="96" customWidth="1"/>
    <col min="3356" max="3356" width="9.125" style="96" customWidth="1"/>
    <col min="3357" max="3357" width="6.625" style="96" customWidth="1"/>
    <col min="3358" max="3358" width="9.125" style="96" customWidth="1"/>
    <col min="3359" max="3359" width="6.625" style="96" customWidth="1"/>
    <col min="3360" max="3360" width="9.125" style="96" customWidth="1"/>
    <col min="3361" max="3361" width="6.625" style="96" customWidth="1"/>
    <col min="3362" max="3362" width="9.125" style="96" customWidth="1"/>
    <col min="3363" max="3363" width="7.625" style="96" customWidth="1"/>
    <col min="3364" max="3364" width="9.125" style="96" customWidth="1"/>
    <col min="3365" max="3586" width="9" style="96"/>
    <col min="3587" max="3587" width="10" style="96" customWidth="1"/>
    <col min="3588" max="3588" width="6.5" style="96" customWidth="1"/>
    <col min="3589" max="3589" width="6.125" style="96" customWidth="1"/>
    <col min="3590" max="3590" width="6.625" style="96" customWidth="1"/>
    <col min="3591" max="3591" width="9.125" style="96" customWidth="1"/>
    <col min="3592" max="3592" width="6.625" style="96" customWidth="1"/>
    <col min="3593" max="3593" width="9.125" style="96" customWidth="1"/>
    <col min="3594" max="3594" width="6.625" style="96" customWidth="1"/>
    <col min="3595" max="3595" width="9.125" style="96" customWidth="1"/>
    <col min="3596" max="3596" width="6.625" style="96" customWidth="1"/>
    <col min="3597" max="3597" width="9.125" style="96" customWidth="1"/>
    <col min="3598" max="3598" width="6.625" style="96" customWidth="1"/>
    <col min="3599" max="3599" width="9.125" style="96" customWidth="1"/>
    <col min="3600" max="3600" width="6.625" style="96" customWidth="1"/>
    <col min="3601" max="3601" width="9.125" style="96" customWidth="1"/>
    <col min="3602" max="3602" width="7.625" style="96" customWidth="1"/>
    <col min="3603" max="3603" width="9.125" style="96" customWidth="1"/>
    <col min="3604" max="3604" width="10" style="96" customWidth="1"/>
    <col min="3605" max="3605" width="6.625" style="96" customWidth="1"/>
    <col min="3606" max="3606" width="5.625" style="96" customWidth="1"/>
    <col min="3607" max="3607" width="6.625" style="96" customWidth="1"/>
    <col min="3608" max="3608" width="9.125" style="96" customWidth="1"/>
    <col min="3609" max="3609" width="6.625" style="96" customWidth="1"/>
    <col min="3610" max="3610" width="9.125" style="96" customWidth="1"/>
    <col min="3611" max="3611" width="6.625" style="96" customWidth="1"/>
    <col min="3612" max="3612" width="9.125" style="96" customWidth="1"/>
    <col min="3613" max="3613" width="6.625" style="96" customWidth="1"/>
    <col min="3614" max="3614" width="9.125" style="96" customWidth="1"/>
    <col min="3615" max="3615" width="6.625" style="96" customWidth="1"/>
    <col min="3616" max="3616" width="9.125" style="96" customWidth="1"/>
    <col min="3617" max="3617" width="6.625" style="96" customWidth="1"/>
    <col min="3618" max="3618" width="9.125" style="96" customWidth="1"/>
    <col min="3619" max="3619" width="7.625" style="96" customWidth="1"/>
    <col min="3620" max="3620" width="9.125" style="96" customWidth="1"/>
    <col min="3621" max="3842" width="9" style="96"/>
    <col min="3843" max="3843" width="10" style="96" customWidth="1"/>
    <col min="3844" max="3844" width="6.5" style="96" customWidth="1"/>
    <col min="3845" max="3845" width="6.125" style="96" customWidth="1"/>
    <col min="3846" max="3846" width="6.625" style="96" customWidth="1"/>
    <col min="3847" max="3847" width="9.125" style="96" customWidth="1"/>
    <col min="3848" max="3848" width="6.625" style="96" customWidth="1"/>
    <col min="3849" max="3849" width="9.125" style="96" customWidth="1"/>
    <col min="3850" max="3850" width="6.625" style="96" customWidth="1"/>
    <col min="3851" max="3851" width="9.125" style="96" customWidth="1"/>
    <col min="3852" max="3852" width="6.625" style="96" customWidth="1"/>
    <col min="3853" max="3853" width="9.125" style="96" customWidth="1"/>
    <col min="3854" max="3854" width="6.625" style="96" customWidth="1"/>
    <col min="3855" max="3855" width="9.125" style="96" customWidth="1"/>
    <col min="3856" max="3856" width="6.625" style="96" customWidth="1"/>
    <col min="3857" max="3857" width="9.125" style="96" customWidth="1"/>
    <col min="3858" max="3858" width="7.625" style="96" customWidth="1"/>
    <col min="3859" max="3859" width="9.125" style="96" customWidth="1"/>
    <col min="3860" max="3860" width="10" style="96" customWidth="1"/>
    <col min="3861" max="3861" width="6.625" style="96" customWidth="1"/>
    <col min="3862" max="3862" width="5.625" style="96" customWidth="1"/>
    <col min="3863" max="3863" width="6.625" style="96" customWidth="1"/>
    <col min="3864" max="3864" width="9.125" style="96" customWidth="1"/>
    <col min="3865" max="3865" width="6.625" style="96" customWidth="1"/>
    <col min="3866" max="3866" width="9.125" style="96" customWidth="1"/>
    <col min="3867" max="3867" width="6.625" style="96" customWidth="1"/>
    <col min="3868" max="3868" width="9.125" style="96" customWidth="1"/>
    <col min="3869" max="3869" width="6.625" style="96" customWidth="1"/>
    <col min="3870" max="3870" width="9.125" style="96" customWidth="1"/>
    <col min="3871" max="3871" width="6.625" style="96" customWidth="1"/>
    <col min="3872" max="3872" width="9.125" style="96" customWidth="1"/>
    <col min="3873" max="3873" width="6.625" style="96" customWidth="1"/>
    <col min="3874" max="3874" width="9.125" style="96" customWidth="1"/>
    <col min="3875" max="3875" width="7.625" style="96" customWidth="1"/>
    <col min="3876" max="3876" width="9.125" style="96" customWidth="1"/>
    <col min="3877" max="4098" width="9" style="96"/>
    <col min="4099" max="4099" width="10" style="96" customWidth="1"/>
    <col min="4100" max="4100" width="6.5" style="96" customWidth="1"/>
    <col min="4101" max="4101" width="6.125" style="96" customWidth="1"/>
    <col min="4102" max="4102" width="6.625" style="96" customWidth="1"/>
    <col min="4103" max="4103" width="9.125" style="96" customWidth="1"/>
    <col min="4104" max="4104" width="6.625" style="96" customWidth="1"/>
    <col min="4105" max="4105" width="9.125" style="96" customWidth="1"/>
    <col min="4106" max="4106" width="6.625" style="96" customWidth="1"/>
    <col min="4107" max="4107" width="9.125" style="96" customWidth="1"/>
    <col min="4108" max="4108" width="6.625" style="96" customWidth="1"/>
    <col min="4109" max="4109" width="9.125" style="96" customWidth="1"/>
    <col min="4110" max="4110" width="6.625" style="96" customWidth="1"/>
    <col min="4111" max="4111" width="9.125" style="96" customWidth="1"/>
    <col min="4112" max="4112" width="6.625" style="96" customWidth="1"/>
    <col min="4113" max="4113" width="9.125" style="96" customWidth="1"/>
    <col min="4114" max="4114" width="7.625" style="96" customWidth="1"/>
    <col min="4115" max="4115" width="9.125" style="96" customWidth="1"/>
    <col min="4116" max="4116" width="10" style="96" customWidth="1"/>
    <col min="4117" max="4117" width="6.625" style="96" customWidth="1"/>
    <col min="4118" max="4118" width="5.625" style="96" customWidth="1"/>
    <col min="4119" max="4119" width="6.625" style="96" customWidth="1"/>
    <col min="4120" max="4120" width="9.125" style="96" customWidth="1"/>
    <col min="4121" max="4121" width="6.625" style="96" customWidth="1"/>
    <col min="4122" max="4122" width="9.125" style="96" customWidth="1"/>
    <col min="4123" max="4123" width="6.625" style="96" customWidth="1"/>
    <col min="4124" max="4124" width="9.125" style="96" customWidth="1"/>
    <col min="4125" max="4125" width="6.625" style="96" customWidth="1"/>
    <col min="4126" max="4126" width="9.125" style="96" customWidth="1"/>
    <col min="4127" max="4127" width="6.625" style="96" customWidth="1"/>
    <col min="4128" max="4128" width="9.125" style="96" customWidth="1"/>
    <col min="4129" max="4129" width="6.625" style="96" customWidth="1"/>
    <col min="4130" max="4130" width="9.125" style="96" customWidth="1"/>
    <col min="4131" max="4131" width="7.625" style="96" customWidth="1"/>
    <col min="4132" max="4132" width="9.125" style="96" customWidth="1"/>
    <col min="4133" max="4354" width="9" style="96"/>
    <col min="4355" max="4355" width="10" style="96" customWidth="1"/>
    <col min="4356" max="4356" width="6.5" style="96" customWidth="1"/>
    <col min="4357" max="4357" width="6.125" style="96" customWidth="1"/>
    <col min="4358" max="4358" width="6.625" style="96" customWidth="1"/>
    <col min="4359" max="4359" width="9.125" style="96" customWidth="1"/>
    <col min="4360" max="4360" width="6.625" style="96" customWidth="1"/>
    <col min="4361" max="4361" width="9.125" style="96" customWidth="1"/>
    <col min="4362" max="4362" width="6.625" style="96" customWidth="1"/>
    <col min="4363" max="4363" width="9.125" style="96" customWidth="1"/>
    <col min="4364" max="4364" width="6.625" style="96" customWidth="1"/>
    <col min="4365" max="4365" width="9.125" style="96" customWidth="1"/>
    <col min="4366" max="4366" width="6.625" style="96" customWidth="1"/>
    <col min="4367" max="4367" width="9.125" style="96" customWidth="1"/>
    <col min="4368" max="4368" width="6.625" style="96" customWidth="1"/>
    <col min="4369" max="4369" width="9.125" style="96" customWidth="1"/>
    <col min="4370" max="4370" width="7.625" style="96" customWidth="1"/>
    <col min="4371" max="4371" width="9.125" style="96" customWidth="1"/>
    <col min="4372" max="4372" width="10" style="96" customWidth="1"/>
    <col min="4373" max="4373" width="6.625" style="96" customWidth="1"/>
    <col min="4374" max="4374" width="5.625" style="96" customWidth="1"/>
    <col min="4375" max="4375" width="6.625" style="96" customWidth="1"/>
    <col min="4376" max="4376" width="9.125" style="96" customWidth="1"/>
    <col min="4377" max="4377" width="6.625" style="96" customWidth="1"/>
    <col min="4378" max="4378" width="9.125" style="96" customWidth="1"/>
    <col min="4379" max="4379" width="6.625" style="96" customWidth="1"/>
    <col min="4380" max="4380" width="9.125" style="96" customWidth="1"/>
    <col min="4381" max="4381" width="6.625" style="96" customWidth="1"/>
    <col min="4382" max="4382" width="9.125" style="96" customWidth="1"/>
    <col min="4383" max="4383" width="6.625" style="96" customWidth="1"/>
    <col min="4384" max="4384" width="9.125" style="96" customWidth="1"/>
    <col min="4385" max="4385" width="6.625" style="96" customWidth="1"/>
    <col min="4386" max="4386" width="9.125" style="96" customWidth="1"/>
    <col min="4387" max="4387" width="7.625" style="96" customWidth="1"/>
    <col min="4388" max="4388" width="9.125" style="96" customWidth="1"/>
    <col min="4389" max="4610" width="9" style="96"/>
    <col min="4611" max="4611" width="10" style="96" customWidth="1"/>
    <col min="4612" max="4612" width="6.5" style="96" customWidth="1"/>
    <col min="4613" max="4613" width="6.125" style="96" customWidth="1"/>
    <col min="4614" max="4614" width="6.625" style="96" customWidth="1"/>
    <col min="4615" max="4615" width="9.125" style="96" customWidth="1"/>
    <col min="4616" max="4616" width="6.625" style="96" customWidth="1"/>
    <col min="4617" max="4617" width="9.125" style="96" customWidth="1"/>
    <col min="4618" max="4618" width="6.625" style="96" customWidth="1"/>
    <col min="4619" max="4619" width="9.125" style="96" customWidth="1"/>
    <col min="4620" max="4620" width="6.625" style="96" customWidth="1"/>
    <col min="4621" max="4621" width="9.125" style="96" customWidth="1"/>
    <col min="4622" max="4622" width="6.625" style="96" customWidth="1"/>
    <col min="4623" max="4623" width="9.125" style="96" customWidth="1"/>
    <col min="4624" max="4624" width="6.625" style="96" customWidth="1"/>
    <col min="4625" max="4625" width="9.125" style="96" customWidth="1"/>
    <col min="4626" max="4626" width="7.625" style="96" customWidth="1"/>
    <col min="4627" max="4627" width="9.125" style="96" customWidth="1"/>
    <col min="4628" max="4628" width="10" style="96" customWidth="1"/>
    <col min="4629" max="4629" width="6.625" style="96" customWidth="1"/>
    <col min="4630" max="4630" width="5.625" style="96" customWidth="1"/>
    <col min="4631" max="4631" width="6.625" style="96" customWidth="1"/>
    <col min="4632" max="4632" width="9.125" style="96" customWidth="1"/>
    <col min="4633" max="4633" width="6.625" style="96" customWidth="1"/>
    <col min="4634" max="4634" width="9.125" style="96" customWidth="1"/>
    <col min="4635" max="4635" width="6.625" style="96" customWidth="1"/>
    <col min="4636" max="4636" width="9.125" style="96" customWidth="1"/>
    <col min="4637" max="4637" width="6.625" style="96" customWidth="1"/>
    <col min="4638" max="4638" width="9.125" style="96" customWidth="1"/>
    <col min="4639" max="4639" width="6.625" style="96" customWidth="1"/>
    <col min="4640" max="4640" width="9.125" style="96" customWidth="1"/>
    <col min="4641" max="4641" width="6.625" style="96" customWidth="1"/>
    <col min="4642" max="4642" width="9.125" style="96" customWidth="1"/>
    <col min="4643" max="4643" width="7.625" style="96" customWidth="1"/>
    <col min="4644" max="4644" width="9.125" style="96" customWidth="1"/>
    <col min="4645" max="4866" width="9" style="96"/>
    <col min="4867" max="4867" width="10" style="96" customWidth="1"/>
    <col min="4868" max="4868" width="6.5" style="96" customWidth="1"/>
    <col min="4869" max="4869" width="6.125" style="96" customWidth="1"/>
    <col min="4870" max="4870" width="6.625" style="96" customWidth="1"/>
    <col min="4871" max="4871" width="9.125" style="96" customWidth="1"/>
    <col min="4872" max="4872" width="6.625" style="96" customWidth="1"/>
    <col min="4873" max="4873" width="9.125" style="96" customWidth="1"/>
    <col min="4874" max="4874" width="6.625" style="96" customWidth="1"/>
    <col min="4875" max="4875" width="9.125" style="96" customWidth="1"/>
    <col min="4876" max="4876" width="6.625" style="96" customWidth="1"/>
    <col min="4877" max="4877" width="9.125" style="96" customWidth="1"/>
    <col min="4878" max="4878" width="6.625" style="96" customWidth="1"/>
    <col min="4879" max="4879" width="9.125" style="96" customWidth="1"/>
    <col min="4880" max="4880" width="6.625" style="96" customWidth="1"/>
    <col min="4881" max="4881" width="9.125" style="96" customWidth="1"/>
    <col min="4882" max="4882" width="7.625" style="96" customWidth="1"/>
    <col min="4883" max="4883" width="9.125" style="96" customWidth="1"/>
    <col min="4884" max="4884" width="10" style="96" customWidth="1"/>
    <col min="4885" max="4885" width="6.625" style="96" customWidth="1"/>
    <col min="4886" max="4886" width="5.625" style="96" customWidth="1"/>
    <col min="4887" max="4887" width="6.625" style="96" customWidth="1"/>
    <col min="4888" max="4888" width="9.125" style="96" customWidth="1"/>
    <col min="4889" max="4889" width="6.625" style="96" customWidth="1"/>
    <col min="4890" max="4890" width="9.125" style="96" customWidth="1"/>
    <col min="4891" max="4891" width="6.625" style="96" customWidth="1"/>
    <col min="4892" max="4892" width="9.125" style="96" customWidth="1"/>
    <col min="4893" max="4893" width="6.625" style="96" customWidth="1"/>
    <col min="4894" max="4894" width="9.125" style="96" customWidth="1"/>
    <col min="4895" max="4895" width="6.625" style="96" customWidth="1"/>
    <col min="4896" max="4896" width="9.125" style="96" customWidth="1"/>
    <col min="4897" max="4897" width="6.625" style="96" customWidth="1"/>
    <col min="4898" max="4898" width="9.125" style="96" customWidth="1"/>
    <col min="4899" max="4899" width="7.625" style="96" customWidth="1"/>
    <col min="4900" max="4900" width="9.125" style="96" customWidth="1"/>
    <col min="4901" max="5122" width="9" style="96"/>
    <col min="5123" max="5123" width="10" style="96" customWidth="1"/>
    <col min="5124" max="5124" width="6.5" style="96" customWidth="1"/>
    <col min="5125" max="5125" width="6.125" style="96" customWidth="1"/>
    <col min="5126" max="5126" width="6.625" style="96" customWidth="1"/>
    <col min="5127" max="5127" width="9.125" style="96" customWidth="1"/>
    <col min="5128" max="5128" width="6.625" style="96" customWidth="1"/>
    <col min="5129" max="5129" width="9.125" style="96" customWidth="1"/>
    <col min="5130" max="5130" width="6.625" style="96" customWidth="1"/>
    <col min="5131" max="5131" width="9.125" style="96" customWidth="1"/>
    <col min="5132" max="5132" width="6.625" style="96" customWidth="1"/>
    <col min="5133" max="5133" width="9.125" style="96" customWidth="1"/>
    <col min="5134" max="5134" width="6.625" style="96" customWidth="1"/>
    <col min="5135" max="5135" width="9.125" style="96" customWidth="1"/>
    <col min="5136" max="5136" width="6.625" style="96" customWidth="1"/>
    <col min="5137" max="5137" width="9.125" style="96" customWidth="1"/>
    <col min="5138" max="5138" width="7.625" style="96" customWidth="1"/>
    <col min="5139" max="5139" width="9.125" style="96" customWidth="1"/>
    <col min="5140" max="5140" width="10" style="96" customWidth="1"/>
    <col min="5141" max="5141" width="6.625" style="96" customWidth="1"/>
    <col min="5142" max="5142" width="5.625" style="96" customWidth="1"/>
    <col min="5143" max="5143" width="6.625" style="96" customWidth="1"/>
    <col min="5144" max="5144" width="9.125" style="96" customWidth="1"/>
    <col min="5145" max="5145" width="6.625" style="96" customWidth="1"/>
    <col min="5146" max="5146" width="9.125" style="96" customWidth="1"/>
    <col min="5147" max="5147" width="6.625" style="96" customWidth="1"/>
    <col min="5148" max="5148" width="9.125" style="96" customWidth="1"/>
    <col min="5149" max="5149" width="6.625" style="96" customWidth="1"/>
    <col min="5150" max="5150" width="9.125" style="96" customWidth="1"/>
    <col min="5151" max="5151" width="6.625" style="96" customWidth="1"/>
    <col min="5152" max="5152" width="9.125" style="96" customWidth="1"/>
    <col min="5153" max="5153" width="6.625" style="96" customWidth="1"/>
    <col min="5154" max="5154" width="9.125" style="96" customWidth="1"/>
    <col min="5155" max="5155" width="7.625" style="96" customWidth="1"/>
    <col min="5156" max="5156" width="9.125" style="96" customWidth="1"/>
    <col min="5157" max="5378" width="9" style="96"/>
    <col min="5379" max="5379" width="10" style="96" customWidth="1"/>
    <col min="5380" max="5380" width="6.5" style="96" customWidth="1"/>
    <col min="5381" max="5381" width="6.125" style="96" customWidth="1"/>
    <col min="5382" max="5382" width="6.625" style="96" customWidth="1"/>
    <col min="5383" max="5383" width="9.125" style="96" customWidth="1"/>
    <col min="5384" max="5384" width="6.625" style="96" customWidth="1"/>
    <col min="5385" max="5385" width="9.125" style="96" customWidth="1"/>
    <col min="5386" max="5386" width="6.625" style="96" customWidth="1"/>
    <col min="5387" max="5387" width="9.125" style="96" customWidth="1"/>
    <col min="5388" max="5388" width="6.625" style="96" customWidth="1"/>
    <col min="5389" max="5389" width="9.125" style="96" customWidth="1"/>
    <col min="5390" max="5390" width="6.625" style="96" customWidth="1"/>
    <col min="5391" max="5391" width="9.125" style="96" customWidth="1"/>
    <col min="5392" max="5392" width="6.625" style="96" customWidth="1"/>
    <col min="5393" max="5393" width="9.125" style="96" customWidth="1"/>
    <col min="5394" max="5394" width="7.625" style="96" customWidth="1"/>
    <col min="5395" max="5395" width="9.125" style="96" customWidth="1"/>
    <col min="5396" max="5396" width="10" style="96" customWidth="1"/>
    <col min="5397" max="5397" width="6.625" style="96" customWidth="1"/>
    <col min="5398" max="5398" width="5.625" style="96" customWidth="1"/>
    <col min="5399" max="5399" width="6.625" style="96" customWidth="1"/>
    <col min="5400" max="5400" width="9.125" style="96" customWidth="1"/>
    <col min="5401" max="5401" width="6.625" style="96" customWidth="1"/>
    <col min="5402" max="5402" width="9.125" style="96" customWidth="1"/>
    <col min="5403" max="5403" width="6.625" style="96" customWidth="1"/>
    <col min="5404" max="5404" width="9.125" style="96" customWidth="1"/>
    <col min="5405" max="5405" width="6.625" style="96" customWidth="1"/>
    <col min="5406" max="5406" width="9.125" style="96" customWidth="1"/>
    <col min="5407" max="5407" width="6.625" style="96" customWidth="1"/>
    <col min="5408" max="5408" width="9.125" style="96" customWidth="1"/>
    <col min="5409" max="5409" width="6.625" style="96" customWidth="1"/>
    <col min="5410" max="5410" width="9.125" style="96" customWidth="1"/>
    <col min="5411" max="5411" width="7.625" style="96" customWidth="1"/>
    <col min="5412" max="5412" width="9.125" style="96" customWidth="1"/>
    <col min="5413" max="5634" width="9" style="96"/>
    <col min="5635" max="5635" width="10" style="96" customWidth="1"/>
    <col min="5636" max="5636" width="6.5" style="96" customWidth="1"/>
    <col min="5637" max="5637" width="6.125" style="96" customWidth="1"/>
    <col min="5638" max="5638" width="6.625" style="96" customWidth="1"/>
    <col min="5639" max="5639" width="9.125" style="96" customWidth="1"/>
    <col min="5640" max="5640" width="6.625" style="96" customWidth="1"/>
    <col min="5641" max="5641" width="9.125" style="96" customWidth="1"/>
    <col min="5642" max="5642" width="6.625" style="96" customWidth="1"/>
    <col min="5643" max="5643" width="9.125" style="96" customWidth="1"/>
    <col min="5644" max="5644" width="6.625" style="96" customWidth="1"/>
    <col min="5645" max="5645" width="9.125" style="96" customWidth="1"/>
    <col min="5646" max="5646" width="6.625" style="96" customWidth="1"/>
    <col min="5647" max="5647" width="9.125" style="96" customWidth="1"/>
    <col min="5648" max="5648" width="6.625" style="96" customWidth="1"/>
    <col min="5649" max="5649" width="9.125" style="96" customWidth="1"/>
    <col min="5650" max="5650" width="7.625" style="96" customWidth="1"/>
    <col min="5651" max="5651" width="9.125" style="96" customWidth="1"/>
    <col min="5652" max="5652" width="10" style="96" customWidth="1"/>
    <col min="5653" max="5653" width="6.625" style="96" customWidth="1"/>
    <col min="5654" max="5654" width="5.625" style="96" customWidth="1"/>
    <col min="5655" max="5655" width="6.625" style="96" customWidth="1"/>
    <col min="5656" max="5656" width="9.125" style="96" customWidth="1"/>
    <col min="5657" max="5657" width="6.625" style="96" customWidth="1"/>
    <col min="5658" max="5658" width="9.125" style="96" customWidth="1"/>
    <col min="5659" max="5659" width="6.625" style="96" customWidth="1"/>
    <col min="5660" max="5660" width="9.125" style="96" customWidth="1"/>
    <col min="5661" max="5661" width="6.625" style="96" customWidth="1"/>
    <col min="5662" max="5662" width="9.125" style="96" customWidth="1"/>
    <col min="5663" max="5663" width="6.625" style="96" customWidth="1"/>
    <col min="5664" max="5664" width="9.125" style="96" customWidth="1"/>
    <col min="5665" max="5665" width="6.625" style="96" customWidth="1"/>
    <col min="5666" max="5666" width="9.125" style="96" customWidth="1"/>
    <col min="5667" max="5667" width="7.625" style="96" customWidth="1"/>
    <col min="5668" max="5668" width="9.125" style="96" customWidth="1"/>
    <col min="5669" max="5890" width="9" style="96"/>
    <col min="5891" max="5891" width="10" style="96" customWidth="1"/>
    <col min="5892" max="5892" width="6.5" style="96" customWidth="1"/>
    <col min="5893" max="5893" width="6.125" style="96" customWidth="1"/>
    <col min="5894" max="5894" width="6.625" style="96" customWidth="1"/>
    <col min="5895" max="5895" width="9.125" style="96" customWidth="1"/>
    <col min="5896" max="5896" width="6.625" style="96" customWidth="1"/>
    <col min="5897" max="5897" width="9.125" style="96" customWidth="1"/>
    <col min="5898" max="5898" width="6.625" style="96" customWidth="1"/>
    <col min="5899" max="5899" width="9.125" style="96" customWidth="1"/>
    <col min="5900" max="5900" width="6.625" style="96" customWidth="1"/>
    <col min="5901" max="5901" width="9.125" style="96" customWidth="1"/>
    <col min="5902" max="5902" width="6.625" style="96" customWidth="1"/>
    <col min="5903" max="5903" width="9.125" style="96" customWidth="1"/>
    <col min="5904" max="5904" width="6.625" style="96" customWidth="1"/>
    <col min="5905" max="5905" width="9.125" style="96" customWidth="1"/>
    <col min="5906" max="5906" width="7.625" style="96" customWidth="1"/>
    <col min="5907" max="5907" width="9.125" style="96" customWidth="1"/>
    <col min="5908" max="5908" width="10" style="96" customWidth="1"/>
    <col min="5909" max="5909" width="6.625" style="96" customWidth="1"/>
    <col min="5910" max="5910" width="5.625" style="96" customWidth="1"/>
    <col min="5911" max="5911" width="6.625" style="96" customWidth="1"/>
    <col min="5912" max="5912" width="9.125" style="96" customWidth="1"/>
    <col min="5913" max="5913" width="6.625" style="96" customWidth="1"/>
    <col min="5914" max="5914" width="9.125" style="96" customWidth="1"/>
    <col min="5915" max="5915" width="6.625" style="96" customWidth="1"/>
    <col min="5916" max="5916" width="9.125" style="96" customWidth="1"/>
    <col min="5917" max="5917" width="6.625" style="96" customWidth="1"/>
    <col min="5918" max="5918" width="9.125" style="96" customWidth="1"/>
    <col min="5919" max="5919" width="6.625" style="96" customWidth="1"/>
    <col min="5920" max="5920" width="9.125" style="96" customWidth="1"/>
    <col min="5921" max="5921" width="6.625" style="96" customWidth="1"/>
    <col min="5922" max="5922" width="9.125" style="96" customWidth="1"/>
    <col min="5923" max="5923" width="7.625" style="96" customWidth="1"/>
    <col min="5924" max="5924" width="9.125" style="96" customWidth="1"/>
    <col min="5925" max="6146" width="9" style="96"/>
    <col min="6147" max="6147" width="10" style="96" customWidth="1"/>
    <col min="6148" max="6148" width="6.5" style="96" customWidth="1"/>
    <col min="6149" max="6149" width="6.125" style="96" customWidth="1"/>
    <col min="6150" max="6150" width="6.625" style="96" customWidth="1"/>
    <col min="6151" max="6151" width="9.125" style="96" customWidth="1"/>
    <col min="6152" max="6152" width="6.625" style="96" customWidth="1"/>
    <col min="6153" max="6153" width="9.125" style="96" customWidth="1"/>
    <col min="6154" max="6154" width="6.625" style="96" customWidth="1"/>
    <col min="6155" max="6155" width="9.125" style="96" customWidth="1"/>
    <col min="6156" max="6156" width="6.625" style="96" customWidth="1"/>
    <col min="6157" max="6157" width="9.125" style="96" customWidth="1"/>
    <col min="6158" max="6158" width="6.625" style="96" customWidth="1"/>
    <col min="6159" max="6159" width="9.125" style="96" customWidth="1"/>
    <col min="6160" max="6160" width="6.625" style="96" customWidth="1"/>
    <col min="6161" max="6161" width="9.125" style="96" customWidth="1"/>
    <col min="6162" max="6162" width="7.625" style="96" customWidth="1"/>
    <col min="6163" max="6163" width="9.125" style="96" customWidth="1"/>
    <col min="6164" max="6164" width="10" style="96" customWidth="1"/>
    <col min="6165" max="6165" width="6.625" style="96" customWidth="1"/>
    <col min="6166" max="6166" width="5.625" style="96" customWidth="1"/>
    <col min="6167" max="6167" width="6.625" style="96" customWidth="1"/>
    <col min="6168" max="6168" width="9.125" style="96" customWidth="1"/>
    <col min="6169" max="6169" width="6.625" style="96" customWidth="1"/>
    <col min="6170" max="6170" width="9.125" style="96" customWidth="1"/>
    <col min="6171" max="6171" width="6.625" style="96" customWidth="1"/>
    <col min="6172" max="6172" width="9.125" style="96" customWidth="1"/>
    <col min="6173" max="6173" width="6.625" style="96" customWidth="1"/>
    <col min="6174" max="6174" width="9.125" style="96" customWidth="1"/>
    <col min="6175" max="6175" width="6.625" style="96" customWidth="1"/>
    <col min="6176" max="6176" width="9.125" style="96" customWidth="1"/>
    <col min="6177" max="6177" width="6.625" style="96" customWidth="1"/>
    <col min="6178" max="6178" width="9.125" style="96" customWidth="1"/>
    <col min="6179" max="6179" width="7.625" style="96" customWidth="1"/>
    <col min="6180" max="6180" width="9.125" style="96" customWidth="1"/>
    <col min="6181" max="6402" width="9" style="96"/>
    <col min="6403" max="6403" width="10" style="96" customWidth="1"/>
    <col min="6404" max="6404" width="6.5" style="96" customWidth="1"/>
    <col min="6405" max="6405" width="6.125" style="96" customWidth="1"/>
    <col min="6406" max="6406" width="6.625" style="96" customWidth="1"/>
    <col min="6407" max="6407" width="9.125" style="96" customWidth="1"/>
    <col min="6408" max="6408" width="6.625" style="96" customWidth="1"/>
    <col min="6409" max="6409" width="9.125" style="96" customWidth="1"/>
    <col min="6410" max="6410" width="6.625" style="96" customWidth="1"/>
    <col min="6411" max="6411" width="9.125" style="96" customWidth="1"/>
    <col min="6412" max="6412" width="6.625" style="96" customWidth="1"/>
    <col min="6413" max="6413" width="9.125" style="96" customWidth="1"/>
    <col min="6414" max="6414" width="6.625" style="96" customWidth="1"/>
    <col min="6415" max="6415" width="9.125" style="96" customWidth="1"/>
    <col min="6416" max="6416" width="6.625" style="96" customWidth="1"/>
    <col min="6417" max="6417" width="9.125" style="96" customWidth="1"/>
    <col min="6418" max="6418" width="7.625" style="96" customWidth="1"/>
    <col min="6419" max="6419" width="9.125" style="96" customWidth="1"/>
    <col min="6420" max="6420" width="10" style="96" customWidth="1"/>
    <col min="6421" max="6421" width="6.625" style="96" customWidth="1"/>
    <col min="6422" max="6422" width="5.625" style="96" customWidth="1"/>
    <col min="6423" max="6423" width="6.625" style="96" customWidth="1"/>
    <col min="6424" max="6424" width="9.125" style="96" customWidth="1"/>
    <col min="6425" max="6425" width="6.625" style="96" customWidth="1"/>
    <col min="6426" max="6426" width="9.125" style="96" customWidth="1"/>
    <col min="6427" max="6427" width="6.625" style="96" customWidth="1"/>
    <col min="6428" max="6428" width="9.125" style="96" customWidth="1"/>
    <col min="6429" max="6429" width="6.625" style="96" customWidth="1"/>
    <col min="6430" max="6430" width="9.125" style="96" customWidth="1"/>
    <col min="6431" max="6431" width="6.625" style="96" customWidth="1"/>
    <col min="6432" max="6432" width="9.125" style="96" customWidth="1"/>
    <col min="6433" max="6433" width="6.625" style="96" customWidth="1"/>
    <col min="6434" max="6434" width="9.125" style="96" customWidth="1"/>
    <col min="6435" max="6435" width="7.625" style="96" customWidth="1"/>
    <col min="6436" max="6436" width="9.125" style="96" customWidth="1"/>
    <col min="6437" max="6658" width="9" style="96"/>
    <col min="6659" max="6659" width="10" style="96" customWidth="1"/>
    <col min="6660" max="6660" width="6.5" style="96" customWidth="1"/>
    <col min="6661" max="6661" width="6.125" style="96" customWidth="1"/>
    <col min="6662" max="6662" width="6.625" style="96" customWidth="1"/>
    <col min="6663" max="6663" width="9.125" style="96" customWidth="1"/>
    <col min="6664" max="6664" width="6.625" style="96" customWidth="1"/>
    <col min="6665" max="6665" width="9.125" style="96" customWidth="1"/>
    <col min="6666" max="6666" width="6.625" style="96" customWidth="1"/>
    <col min="6667" max="6667" width="9.125" style="96" customWidth="1"/>
    <col min="6668" max="6668" width="6.625" style="96" customWidth="1"/>
    <col min="6669" max="6669" width="9.125" style="96" customWidth="1"/>
    <col min="6670" max="6670" width="6.625" style="96" customWidth="1"/>
    <col min="6671" max="6671" width="9.125" style="96" customWidth="1"/>
    <col min="6672" max="6672" width="6.625" style="96" customWidth="1"/>
    <col min="6673" max="6673" width="9.125" style="96" customWidth="1"/>
    <col min="6674" max="6674" width="7.625" style="96" customWidth="1"/>
    <col min="6675" max="6675" width="9.125" style="96" customWidth="1"/>
    <col min="6676" max="6676" width="10" style="96" customWidth="1"/>
    <col min="6677" max="6677" width="6.625" style="96" customWidth="1"/>
    <col min="6678" max="6678" width="5.625" style="96" customWidth="1"/>
    <col min="6679" max="6679" width="6.625" style="96" customWidth="1"/>
    <col min="6680" max="6680" width="9.125" style="96" customWidth="1"/>
    <col min="6681" max="6681" width="6.625" style="96" customWidth="1"/>
    <col min="6682" max="6682" width="9.125" style="96" customWidth="1"/>
    <col min="6683" max="6683" width="6.625" style="96" customWidth="1"/>
    <col min="6684" max="6684" width="9.125" style="96" customWidth="1"/>
    <col min="6685" max="6685" width="6.625" style="96" customWidth="1"/>
    <col min="6686" max="6686" width="9.125" style="96" customWidth="1"/>
    <col min="6687" max="6687" width="6.625" style="96" customWidth="1"/>
    <col min="6688" max="6688" width="9.125" style="96" customWidth="1"/>
    <col min="6689" max="6689" width="6.625" style="96" customWidth="1"/>
    <col min="6690" max="6690" width="9.125" style="96" customWidth="1"/>
    <col min="6691" max="6691" width="7.625" style="96" customWidth="1"/>
    <col min="6692" max="6692" width="9.125" style="96" customWidth="1"/>
    <col min="6693" max="6914" width="9" style="96"/>
    <col min="6915" max="6915" width="10" style="96" customWidth="1"/>
    <col min="6916" max="6916" width="6.5" style="96" customWidth="1"/>
    <col min="6917" max="6917" width="6.125" style="96" customWidth="1"/>
    <col min="6918" max="6918" width="6.625" style="96" customWidth="1"/>
    <col min="6919" max="6919" width="9.125" style="96" customWidth="1"/>
    <col min="6920" max="6920" width="6.625" style="96" customWidth="1"/>
    <col min="6921" max="6921" width="9.125" style="96" customWidth="1"/>
    <col min="6922" max="6922" width="6.625" style="96" customWidth="1"/>
    <col min="6923" max="6923" width="9.125" style="96" customWidth="1"/>
    <col min="6924" max="6924" width="6.625" style="96" customWidth="1"/>
    <col min="6925" max="6925" width="9.125" style="96" customWidth="1"/>
    <col min="6926" max="6926" width="6.625" style="96" customWidth="1"/>
    <col min="6927" max="6927" width="9.125" style="96" customWidth="1"/>
    <col min="6928" max="6928" width="6.625" style="96" customWidth="1"/>
    <col min="6929" max="6929" width="9.125" style="96" customWidth="1"/>
    <col min="6930" max="6930" width="7.625" style="96" customWidth="1"/>
    <col min="6931" max="6931" width="9.125" style="96" customWidth="1"/>
    <col min="6932" max="6932" width="10" style="96" customWidth="1"/>
    <col min="6933" max="6933" width="6.625" style="96" customWidth="1"/>
    <col min="6934" max="6934" width="5.625" style="96" customWidth="1"/>
    <col min="6935" max="6935" width="6.625" style="96" customWidth="1"/>
    <col min="6936" max="6936" width="9.125" style="96" customWidth="1"/>
    <col min="6937" max="6937" width="6.625" style="96" customWidth="1"/>
    <col min="6938" max="6938" width="9.125" style="96" customWidth="1"/>
    <col min="6939" max="6939" width="6.625" style="96" customWidth="1"/>
    <col min="6940" max="6940" width="9.125" style="96" customWidth="1"/>
    <col min="6941" max="6941" width="6.625" style="96" customWidth="1"/>
    <col min="6942" max="6942" width="9.125" style="96" customWidth="1"/>
    <col min="6943" max="6943" width="6.625" style="96" customWidth="1"/>
    <col min="6944" max="6944" width="9.125" style="96" customWidth="1"/>
    <col min="6945" max="6945" width="6.625" style="96" customWidth="1"/>
    <col min="6946" max="6946" width="9.125" style="96" customWidth="1"/>
    <col min="6947" max="6947" width="7.625" style="96" customWidth="1"/>
    <col min="6948" max="6948" width="9.125" style="96" customWidth="1"/>
    <col min="6949" max="7170" width="9" style="96"/>
    <col min="7171" max="7171" width="10" style="96" customWidth="1"/>
    <col min="7172" max="7172" width="6.5" style="96" customWidth="1"/>
    <col min="7173" max="7173" width="6.125" style="96" customWidth="1"/>
    <col min="7174" max="7174" width="6.625" style="96" customWidth="1"/>
    <col min="7175" max="7175" width="9.125" style="96" customWidth="1"/>
    <col min="7176" max="7176" width="6.625" style="96" customWidth="1"/>
    <col min="7177" max="7177" width="9.125" style="96" customWidth="1"/>
    <col min="7178" max="7178" width="6.625" style="96" customWidth="1"/>
    <col min="7179" max="7179" width="9.125" style="96" customWidth="1"/>
    <col min="7180" max="7180" width="6.625" style="96" customWidth="1"/>
    <col min="7181" max="7181" width="9.125" style="96" customWidth="1"/>
    <col min="7182" max="7182" width="6.625" style="96" customWidth="1"/>
    <col min="7183" max="7183" width="9.125" style="96" customWidth="1"/>
    <col min="7184" max="7184" width="6.625" style="96" customWidth="1"/>
    <col min="7185" max="7185" width="9.125" style="96" customWidth="1"/>
    <col min="7186" max="7186" width="7.625" style="96" customWidth="1"/>
    <col min="7187" max="7187" width="9.125" style="96" customWidth="1"/>
    <col min="7188" max="7188" width="10" style="96" customWidth="1"/>
    <col min="7189" max="7189" width="6.625" style="96" customWidth="1"/>
    <col min="7190" max="7190" width="5.625" style="96" customWidth="1"/>
    <col min="7191" max="7191" width="6.625" style="96" customWidth="1"/>
    <col min="7192" max="7192" width="9.125" style="96" customWidth="1"/>
    <col min="7193" max="7193" width="6.625" style="96" customWidth="1"/>
    <col min="7194" max="7194" width="9.125" style="96" customWidth="1"/>
    <col min="7195" max="7195" width="6.625" style="96" customWidth="1"/>
    <col min="7196" max="7196" width="9.125" style="96" customWidth="1"/>
    <col min="7197" max="7197" width="6.625" style="96" customWidth="1"/>
    <col min="7198" max="7198" width="9.125" style="96" customWidth="1"/>
    <col min="7199" max="7199" width="6.625" style="96" customWidth="1"/>
    <col min="7200" max="7200" width="9.125" style="96" customWidth="1"/>
    <col min="7201" max="7201" width="6.625" style="96" customWidth="1"/>
    <col min="7202" max="7202" width="9.125" style="96" customWidth="1"/>
    <col min="7203" max="7203" width="7.625" style="96" customWidth="1"/>
    <col min="7204" max="7204" width="9.125" style="96" customWidth="1"/>
    <col min="7205" max="7426" width="9" style="96"/>
    <col min="7427" max="7427" width="10" style="96" customWidth="1"/>
    <col min="7428" max="7428" width="6.5" style="96" customWidth="1"/>
    <col min="7429" max="7429" width="6.125" style="96" customWidth="1"/>
    <col min="7430" max="7430" width="6.625" style="96" customWidth="1"/>
    <col min="7431" max="7431" width="9.125" style="96" customWidth="1"/>
    <col min="7432" max="7432" width="6.625" style="96" customWidth="1"/>
    <col min="7433" max="7433" width="9.125" style="96" customWidth="1"/>
    <col min="7434" max="7434" width="6.625" style="96" customWidth="1"/>
    <col min="7435" max="7435" width="9.125" style="96" customWidth="1"/>
    <col min="7436" max="7436" width="6.625" style="96" customWidth="1"/>
    <col min="7437" max="7437" width="9.125" style="96" customWidth="1"/>
    <col min="7438" max="7438" width="6.625" style="96" customWidth="1"/>
    <col min="7439" max="7439" width="9.125" style="96" customWidth="1"/>
    <col min="7440" max="7440" width="6.625" style="96" customWidth="1"/>
    <col min="7441" max="7441" width="9.125" style="96" customWidth="1"/>
    <col min="7442" max="7442" width="7.625" style="96" customWidth="1"/>
    <col min="7443" max="7443" width="9.125" style="96" customWidth="1"/>
    <col min="7444" max="7444" width="10" style="96" customWidth="1"/>
    <col min="7445" max="7445" width="6.625" style="96" customWidth="1"/>
    <col min="7446" max="7446" width="5.625" style="96" customWidth="1"/>
    <col min="7447" max="7447" width="6.625" style="96" customWidth="1"/>
    <col min="7448" max="7448" width="9.125" style="96" customWidth="1"/>
    <col min="7449" max="7449" width="6.625" style="96" customWidth="1"/>
    <col min="7450" max="7450" width="9.125" style="96" customWidth="1"/>
    <col min="7451" max="7451" width="6.625" style="96" customWidth="1"/>
    <col min="7452" max="7452" width="9.125" style="96" customWidth="1"/>
    <col min="7453" max="7453" width="6.625" style="96" customWidth="1"/>
    <col min="7454" max="7454" width="9.125" style="96" customWidth="1"/>
    <col min="7455" max="7455" width="6.625" style="96" customWidth="1"/>
    <col min="7456" max="7456" width="9.125" style="96" customWidth="1"/>
    <col min="7457" max="7457" width="6.625" style="96" customWidth="1"/>
    <col min="7458" max="7458" width="9.125" style="96" customWidth="1"/>
    <col min="7459" max="7459" width="7.625" style="96" customWidth="1"/>
    <col min="7460" max="7460" width="9.125" style="96" customWidth="1"/>
    <col min="7461" max="7682" width="9" style="96"/>
    <col min="7683" max="7683" width="10" style="96" customWidth="1"/>
    <col min="7684" max="7684" width="6.5" style="96" customWidth="1"/>
    <col min="7685" max="7685" width="6.125" style="96" customWidth="1"/>
    <col min="7686" max="7686" width="6.625" style="96" customWidth="1"/>
    <col min="7687" max="7687" width="9.125" style="96" customWidth="1"/>
    <col min="7688" max="7688" width="6.625" style="96" customWidth="1"/>
    <col min="7689" max="7689" width="9.125" style="96" customWidth="1"/>
    <col min="7690" max="7690" width="6.625" style="96" customWidth="1"/>
    <col min="7691" max="7691" width="9.125" style="96" customWidth="1"/>
    <col min="7692" max="7692" width="6.625" style="96" customWidth="1"/>
    <col min="7693" max="7693" width="9.125" style="96" customWidth="1"/>
    <col min="7694" max="7694" width="6.625" style="96" customWidth="1"/>
    <col min="7695" max="7695" width="9.125" style="96" customWidth="1"/>
    <col min="7696" max="7696" width="6.625" style="96" customWidth="1"/>
    <col min="7697" max="7697" width="9.125" style="96" customWidth="1"/>
    <col min="7698" max="7698" width="7.625" style="96" customWidth="1"/>
    <col min="7699" max="7699" width="9.125" style="96" customWidth="1"/>
    <col min="7700" max="7700" width="10" style="96" customWidth="1"/>
    <col min="7701" max="7701" width="6.625" style="96" customWidth="1"/>
    <col min="7702" max="7702" width="5.625" style="96" customWidth="1"/>
    <col min="7703" max="7703" width="6.625" style="96" customWidth="1"/>
    <col min="7704" max="7704" width="9.125" style="96" customWidth="1"/>
    <col min="7705" max="7705" width="6.625" style="96" customWidth="1"/>
    <col min="7706" max="7706" width="9.125" style="96" customWidth="1"/>
    <col min="7707" max="7707" width="6.625" style="96" customWidth="1"/>
    <col min="7708" max="7708" width="9.125" style="96" customWidth="1"/>
    <col min="7709" max="7709" width="6.625" style="96" customWidth="1"/>
    <col min="7710" max="7710" width="9.125" style="96" customWidth="1"/>
    <col min="7711" max="7711" width="6.625" style="96" customWidth="1"/>
    <col min="7712" max="7712" width="9.125" style="96" customWidth="1"/>
    <col min="7713" max="7713" width="6.625" style="96" customWidth="1"/>
    <col min="7714" max="7714" width="9.125" style="96" customWidth="1"/>
    <col min="7715" max="7715" width="7.625" style="96" customWidth="1"/>
    <col min="7716" max="7716" width="9.125" style="96" customWidth="1"/>
    <col min="7717" max="7938" width="9" style="96"/>
    <col min="7939" max="7939" width="10" style="96" customWidth="1"/>
    <col min="7940" max="7940" width="6.5" style="96" customWidth="1"/>
    <col min="7941" max="7941" width="6.125" style="96" customWidth="1"/>
    <col min="7942" max="7942" width="6.625" style="96" customWidth="1"/>
    <col min="7943" max="7943" width="9.125" style="96" customWidth="1"/>
    <col min="7944" max="7944" width="6.625" style="96" customWidth="1"/>
    <col min="7945" max="7945" width="9.125" style="96" customWidth="1"/>
    <col min="7946" max="7946" width="6.625" style="96" customWidth="1"/>
    <col min="7947" max="7947" width="9.125" style="96" customWidth="1"/>
    <col min="7948" max="7948" width="6.625" style="96" customWidth="1"/>
    <col min="7949" max="7949" width="9.125" style="96" customWidth="1"/>
    <col min="7950" max="7950" width="6.625" style="96" customWidth="1"/>
    <col min="7951" max="7951" width="9.125" style="96" customWidth="1"/>
    <col min="7952" max="7952" width="6.625" style="96" customWidth="1"/>
    <col min="7953" max="7953" width="9.125" style="96" customWidth="1"/>
    <col min="7954" max="7954" width="7.625" style="96" customWidth="1"/>
    <col min="7955" max="7955" width="9.125" style="96" customWidth="1"/>
    <col min="7956" max="7956" width="10" style="96" customWidth="1"/>
    <col min="7957" max="7957" width="6.625" style="96" customWidth="1"/>
    <col min="7958" max="7958" width="5.625" style="96" customWidth="1"/>
    <col min="7959" max="7959" width="6.625" style="96" customWidth="1"/>
    <col min="7960" max="7960" width="9.125" style="96" customWidth="1"/>
    <col min="7961" max="7961" width="6.625" style="96" customWidth="1"/>
    <col min="7962" max="7962" width="9.125" style="96" customWidth="1"/>
    <col min="7963" max="7963" width="6.625" style="96" customWidth="1"/>
    <col min="7964" max="7964" width="9.125" style="96" customWidth="1"/>
    <col min="7965" max="7965" width="6.625" style="96" customWidth="1"/>
    <col min="7966" max="7966" width="9.125" style="96" customWidth="1"/>
    <col min="7967" max="7967" width="6.625" style="96" customWidth="1"/>
    <col min="7968" max="7968" width="9.125" style="96" customWidth="1"/>
    <col min="7969" max="7969" width="6.625" style="96" customWidth="1"/>
    <col min="7970" max="7970" width="9.125" style="96" customWidth="1"/>
    <col min="7971" max="7971" width="7.625" style="96" customWidth="1"/>
    <col min="7972" max="7972" width="9.125" style="96" customWidth="1"/>
    <col min="7973" max="8194" width="9" style="96"/>
    <col min="8195" max="8195" width="10" style="96" customWidth="1"/>
    <col min="8196" max="8196" width="6.5" style="96" customWidth="1"/>
    <col min="8197" max="8197" width="6.125" style="96" customWidth="1"/>
    <col min="8198" max="8198" width="6.625" style="96" customWidth="1"/>
    <col min="8199" max="8199" width="9.125" style="96" customWidth="1"/>
    <col min="8200" max="8200" width="6.625" style="96" customWidth="1"/>
    <col min="8201" max="8201" width="9.125" style="96" customWidth="1"/>
    <col min="8202" max="8202" width="6.625" style="96" customWidth="1"/>
    <col min="8203" max="8203" width="9.125" style="96" customWidth="1"/>
    <col min="8204" max="8204" width="6.625" style="96" customWidth="1"/>
    <col min="8205" max="8205" width="9.125" style="96" customWidth="1"/>
    <col min="8206" max="8206" width="6.625" style="96" customWidth="1"/>
    <col min="8207" max="8207" width="9.125" style="96" customWidth="1"/>
    <col min="8208" max="8208" width="6.625" style="96" customWidth="1"/>
    <col min="8209" max="8209" width="9.125" style="96" customWidth="1"/>
    <col min="8210" max="8210" width="7.625" style="96" customWidth="1"/>
    <col min="8211" max="8211" width="9.125" style="96" customWidth="1"/>
    <col min="8212" max="8212" width="10" style="96" customWidth="1"/>
    <col min="8213" max="8213" width="6.625" style="96" customWidth="1"/>
    <col min="8214" max="8214" width="5.625" style="96" customWidth="1"/>
    <col min="8215" max="8215" width="6.625" style="96" customWidth="1"/>
    <col min="8216" max="8216" width="9.125" style="96" customWidth="1"/>
    <col min="8217" max="8217" width="6.625" style="96" customWidth="1"/>
    <col min="8218" max="8218" width="9.125" style="96" customWidth="1"/>
    <col min="8219" max="8219" width="6.625" style="96" customWidth="1"/>
    <col min="8220" max="8220" width="9.125" style="96" customWidth="1"/>
    <col min="8221" max="8221" width="6.625" style="96" customWidth="1"/>
    <col min="8222" max="8222" width="9.125" style="96" customWidth="1"/>
    <col min="8223" max="8223" width="6.625" style="96" customWidth="1"/>
    <col min="8224" max="8224" width="9.125" style="96" customWidth="1"/>
    <col min="8225" max="8225" width="6.625" style="96" customWidth="1"/>
    <col min="8226" max="8226" width="9.125" style="96" customWidth="1"/>
    <col min="8227" max="8227" width="7.625" style="96" customWidth="1"/>
    <col min="8228" max="8228" width="9.125" style="96" customWidth="1"/>
    <col min="8229" max="8450" width="9" style="96"/>
    <col min="8451" max="8451" width="10" style="96" customWidth="1"/>
    <col min="8452" max="8452" width="6.5" style="96" customWidth="1"/>
    <col min="8453" max="8453" width="6.125" style="96" customWidth="1"/>
    <col min="8454" max="8454" width="6.625" style="96" customWidth="1"/>
    <col min="8455" max="8455" width="9.125" style="96" customWidth="1"/>
    <col min="8456" max="8456" width="6.625" style="96" customWidth="1"/>
    <col min="8457" max="8457" width="9.125" style="96" customWidth="1"/>
    <col min="8458" max="8458" width="6.625" style="96" customWidth="1"/>
    <col min="8459" max="8459" width="9.125" style="96" customWidth="1"/>
    <col min="8460" max="8460" width="6.625" style="96" customWidth="1"/>
    <col min="8461" max="8461" width="9.125" style="96" customWidth="1"/>
    <col min="8462" max="8462" width="6.625" style="96" customWidth="1"/>
    <col min="8463" max="8463" width="9.125" style="96" customWidth="1"/>
    <col min="8464" max="8464" width="6.625" style="96" customWidth="1"/>
    <col min="8465" max="8465" width="9.125" style="96" customWidth="1"/>
    <col min="8466" max="8466" width="7.625" style="96" customWidth="1"/>
    <col min="8467" max="8467" width="9.125" style="96" customWidth="1"/>
    <col min="8468" max="8468" width="10" style="96" customWidth="1"/>
    <col min="8469" max="8469" width="6.625" style="96" customWidth="1"/>
    <col min="8470" max="8470" width="5.625" style="96" customWidth="1"/>
    <col min="8471" max="8471" width="6.625" style="96" customWidth="1"/>
    <col min="8472" max="8472" width="9.125" style="96" customWidth="1"/>
    <col min="8473" max="8473" width="6.625" style="96" customWidth="1"/>
    <col min="8474" max="8474" width="9.125" style="96" customWidth="1"/>
    <col min="8475" max="8475" width="6.625" style="96" customWidth="1"/>
    <col min="8476" max="8476" width="9.125" style="96" customWidth="1"/>
    <col min="8477" max="8477" width="6.625" style="96" customWidth="1"/>
    <col min="8478" max="8478" width="9.125" style="96" customWidth="1"/>
    <col min="8479" max="8479" width="6.625" style="96" customWidth="1"/>
    <col min="8480" max="8480" width="9.125" style="96" customWidth="1"/>
    <col min="8481" max="8481" width="6.625" style="96" customWidth="1"/>
    <col min="8482" max="8482" width="9.125" style="96" customWidth="1"/>
    <col min="8483" max="8483" width="7.625" style="96" customWidth="1"/>
    <col min="8484" max="8484" width="9.125" style="96" customWidth="1"/>
    <col min="8485" max="8706" width="9" style="96"/>
    <col min="8707" max="8707" width="10" style="96" customWidth="1"/>
    <col min="8708" max="8708" width="6.5" style="96" customWidth="1"/>
    <col min="8709" max="8709" width="6.125" style="96" customWidth="1"/>
    <col min="8710" max="8710" width="6.625" style="96" customWidth="1"/>
    <col min="8711" max="8711" width="9.125" style="96" customWidth="1"/>
    <col min="8712" max="8712" width="6.625" style="96" customWidth="1"/>
    <col min="8713" max="8713" width="9.125" style="96" customWidth="1"/>
    <col min="8714" max="8714" width="6.625" style="96" customWidth="1"/>
    <col min="8715" max="8715" width="9.125" style="96" customWidth="1"/>
    <col min="8716" max="8716" width="6.625" style="96" customWidth="1"/>
    <col min="8717" max="8717" width="9.125" style="96" customWidth="1"/>
    <col min="8718" max="8718" width="6.625" style="96" customWidth="1"/>
    <col min="8719" max="8719" width="9.125" style="96" customWidth="1"/>
    <col min="8720" max="8720" width="6.625" style="96" customWidth="1"/>
    <col min="8721" max="8721" width="9.125" style="96" customWidth="1"/>
    <col min="8722" max="8722" width="7.625" style="96" customWidth="1"/>
    <col min="8723" max="8723" width="9.125" style="96" customWidth="1"/>
    <col min="8724" max="8724" width="10" style="96" customWidth="1"/>
    <col min="8725" max="8725" width="6.625" style="96" customWidth="1"/>
    <col min="8726" max="8726" width="5.625" style="96" customWidth="1"/>
    <col min="8727" max="8727" width="6.625" style="96" customWidth="1"/>
    <col min="8728" max="8728" width="9.125" style="96" customWidth="1"/>
    <col min="8729" max="8729" width="6.625" style="96" customWidth="1"/>
    <col min="8730" max="8730" width="9.125" style="96" customWidth="1"/>
    <col min="8731" max="8731" width="6.625" style="96" customWidth="1"/>
    <col min="8732" max="8732" width="9.125" style="96" customWidth="1"/>
    <col min="8733" max="8733" width="6.625" style="96" customWidth="1"/>
    <col min="8734" max="8734" width="9.125" style="96" customWidth="1"/>
    <col min="8735" max="8735" width="6.625" style="96" customWidth="1"/>
    <col min="8736" max="8736" width="9.125" style="96" customWidth="1"/>
    <col min="8737" max="8737" width="6.625" style="96" customWidth="1"/>
    <col min="8738" max="8738" width="9.125" style="96" customWidth="1"/>
    <col min="8739" max="8739" width="7.625" style="96" customWidth="1"/>
    <col min="8740" max="8740" width="9.125" style="96" customWidth="1"/>
    <col min="8741" max="8962" width="9" style="96"/>
    <col min="8963" max="8963" width="10" style="96" customWidth="1"/>
    <col min="8964" max="8964" width="6.5" style="96" customWidth="1"/>
    <col min="8965" max="8965" width="6.125" style="96" customWidth="1"/>
    <col min="8966" max="8966" width="6.625" style="96" customWidth="1"/>
    <col min="8967" max="8967" width="9.125" style="96" customWidth="1"/>
    <col min="8968" max="8968" width="6.625" style="96" customWidth="1"/>
    <col min="8969" max="8969" width="9.125" style="96" customWidth="1"/>
    <col min="8970" max="8970" width="6.625" style="96" customWidth="1"/>
    <col min="8971" max="8971" width="9.125" style="96" customWidth="1"/>
    <col min="8972" max="8972" width="6.625" style="96" customWidth="1"/>
    <col min="8973" max="8973" width="9.125" style="96" customWidth="1"/>
    <col min="8974" max="8974" width="6.625" style="96" customWidth="1"/>
    <col min="8975" max="8975" width="9.125" style="96" customWidth="1"/>
    <col min="8976" max="8976" width="6.625" style="96" customWidth="1"/>
    <col min="8977" max="8977" width="9.125" style="96" customWidth="1"/>
    <col min="8978" max="8978" width="7.625" style="96" customWidth="1"/>
    <col min="8979" max="8979" width="9.125" style="96" customWidth="1"/>
    <col min="8980" max="8980" width="10" style="96" customWidth="1"/>
    <col min="8981" max="8981" width="6.625" style="96" customWidth="1"/>
    <col min="8982" max="8982" width="5.625" style="96" customWidth="1"/>
    <col min="8983" max="8983" width="6.625" style="96" customWidth="1"/>
    <col min="8984" max="8984" width="9.125" style="96" customWidth="1"/>
    <col min="8985" max="8985" width="6.625" style="96" customWidth="1"/>
    <col min="8986" max="8986" width="9.125" style="96" customWidth="1"/>
    <col min="8987" max="8987" width="6.625" style="96" customWidth="1"/>
    <col min="8988" max="8988" width="9.125" style="96" customWidth="1"/>
    <col min="8989" max="8989" width="6.625" style="96" customWidth="1"/>
    <col min="8990" max="8990" width="9.125" style="96" customWidth="1"/>
    <col min="8991" max="8991" width="6.625" style="96" customWidth="1"/>
    <col min="8992" max="8992" width="9.125" style="96" customWidth="1"/>
    <col min="8993" max="8993" width="6.625" style="96" customWidth="1"/>
    <col min="8994" max="8994" width="9.125" style="96" customWidth="1"/>
    <col min="8995" max="8995" width="7.625" style="96" customWidth="1"/>
    <col min="8996" max="8996" width="9.125" style="96" customWidth="1"/>
    <col min="8997" max="9218" width="9" style="96"/>
    <col min="9219" max="9219" width="10" style="96" customWidth="1"/>
    <col min="9220" max="9220" width="6.5" style="96" customWidth="1"/>
    <col min="9221" max="9221" width="6.125" style="96" customWidth="1"/>
    <col min="9222" max="9222" width="6.625" style="96" customWidth="1"/>
    <col min="9223" max="9223" width="9.125" style="96" customWidth="1"/>
    <col min="9224" max="9224" width="6.625" style="96" customWidth="1"/>
    <col min="9225" max="9225" width="9.125" style="96" customWidth="1"/>
    <col min="9226" max="9226" width="6.625" style="96" customWidth="1"/>
    <col min="9227" max="9227" width="9.125" style="96" customWidth="1"/>
    <col min="9228" max="9228" width="6.625" style="96" customWidth="1"/>
    <col min="9229" max="9229" width="9.125" style="96" customWidth="1"/>
    <col min="9230" max="9230" width="6.625" style="96" customWidth="1"/>
    <col min="9231" max="9231" width="9.125" style="96" customWidth="1"/>
    <col min="9232" max="9232" width="6.625" style="96" customWidth="1"/>
    <col min="9233" max="9233" width="9.125" style="96" customWidth="1"/>
    <col min="9234" max="9234" width="7.625" style="96" customWidth="1"/>
    <col min="9235" max="9235" width="9.125" style="96" customWidth="1"/>
    <col min="9236" max="9236" width="10" style="96" customWidth="1"/>
    <col min="9237" max="9237" width="6.625" style="96" customWidth="1"/>
    <col min="9238" max="9238" width="5.625" style="96" customWidth="1"/>
    <col min="9239" max="9239" width="6.625" style="96" customWidth="1"/>
    <col min="9240" max="9240" width="9.125" style="96" customWidth="1"/>
    <col min="9241" max="9241" width="6.625" style="96" customWidth="1"/>
    <col min="9242" max="9242" width="9.125" style="96" customWidth="1"/>
    <col min="9243" max="9243" width="6.625" style="96" customWidth="1"/>
    <col min="9244" max="9244" width="9.125" style="96" customWidth="1"/>
    <col min="9245" max="9245" width="6.625" style="96" customWidth="1"/>
    <col min="9246" max="9246" width="9.125" style="96" customWidth="1"/>
    <col min="9247" max="9247" width="6.625" style="96" customWidth="1"/>
    <col min="9248" max="9248" width="9.125" style="96" customWidth="1"/>
    <col min="9249" max="9249" width="6.625" style="96" customWidth="1"/>
    <col min="9250" max="9250" width="9.125" style="96" customWidth="1"/>
    <col min="9251" max="9251" width="7.625" style="96" customWidth="1"/>
    <col min="9252" max="9252" width="9.125" style="96" customWidth="1"/>
    <col min="9253" max="9474" width="9" style="96"/>
    <col min="9475" max="9475" width="10" style="96" customWidth="1"/>
    <col min="9476" max="9476" width="6.5" style="96" customWidth="1"/>
    <col min="9477" max="9477" width="6.125" style="96" customWidth="1"/>
    <col min="9478" max="9478" width="6.625" style="96" customWidth="1"/>
    <col min="9479" max="9479" width="9.125" style="96" customWidth="1"/>
    <col min="9480" max="9480" width="6.625" style="96" customWidth="1"/>
    <col min="9481" max="9481" width="9.125" style="96" customWidth="1"/>
    <col min="9482" max="9482" width="6.625" style="96" customWidth="1"/>
    <col min="9483" max="9483" width="9.125" style="96" customWidth="1"/>
    <col min="9484" max="9484" width="6.625" style="96" customWidth="1"/>
    <col min="9485" max="9485" width="9.125" style="96" customWidth="1"/>
    <col min="9486" max="9486" width="6.625" style="96" customWidth="1"/>
    <col min="9487" max="9487" width="9.125" style="96" customWidth="1"/>
    <col min="9488" max="9488" width="6.625" style="96" customWidth="1"/>
    <col min="9489" max="9489" width="9.125" style="96" customWidth="1"/>
    <col min="9490" max="9490" width="7.625" style="96" customWidth="1"/>
    <col min="9491" max="9491" width="9.125" style="96" customWidth="1"/>
    <col min="9492" max="9492" width="10" style="96" customWidth="1"/>
    <col min="9493" max="9493" width="6.625" style="96" customWidth="1"/>
    <col min="9494" max="9494" width="5.625" style="96" customWidth="1"/>
    <col min="9495" max="9495" width="6.625" style="96" customWidth="1"/>
    <col min="9496" max="9496" width="9.125" style="96" customWidth="1"/>
    <col min="9497" max="9497" width="6.625" style="96" customWidth="1"/>
    <col min="9498" max="9498" width="9.125" style="96" customWidth="1"/>
    <col min="9499" max="9499" width="6.625" style="96" customWidth="1"/>
    <col min="9500" max="9500" width="9.125" style="96" customWidth="1"/>
    <col min="9501" max="9501" width="6.625" style="96" customWidth="1"/>
    <col min="9502" max="9502" width="9.125" style="96" customWidth="1"/>
    <col min="9503" max="9503" width="6.625" style="96" customWidth="1"/>
    <col min="9504" max="9504" width="9.125" style="96" customWidth="1"/>
    <col min="9505" max="9505" width="6.625" style="96" customWidth="1"/>
    <col min="9506" max="9506" width="9.125" style="96" customWidth="1"/>
    <col min="9507" max="9507" width="7.625" style="96" customWidth="1"/>
    <col min="9508" max="9508" width="9.125" style="96" customWidth="1"/>
    <col min="9509" max="9730" width="9" style="96"/>
    <col min="9731" max="9731" width="10" style="96" customWidth="1"/>
    <col min="9732" max="9732" width="6.5" style="96" customWidth="1"/>
    <col min="9733" max="9733" width="6.125" style="96" customWidth="1"/>
    <col min="9734" max="9734" width="6.625" style="96" customWidth="1"/>
    <col min="9735" max="9735" width="9.125" style="96" customWidth="1"/>
    <col min="9736" max="9736" width="6.625" style="96" customWidth="1"/>
    <col min="9737" max="9737" width="9.125" style="96" customWidth="1"/>
    <col min="9738" max="9738" width="6.625" style="96" customWidth="1"/>
    <col min="9739" max="9739" width="9.125" style="96" customWidth="1"/>
    <col min="9740" max="9740" width="6.625" style="96" customWidth="1"/>
    <col min="9741" max="9741" width="9.125" style="96" customWidth="1"/>
    <col min="9742" max="9742" width="6.625" style="96" customWidth="1"/>
    <col min="9743" max="9743" width="9.125" style="96" customWidth="1"/>
    <col min="9744" max="9744" width="6.625" style="96" customWidth="1"/>
    <col min="9745" max="9745" width="9.125" style="96" customWidth="1"/>
    <col min="9746" max="9746" width="7.625" style="96" customWidth="1"/>
    <col min="9747" max="9747" width="9.125" style="96" customWidth="1"/>
    <col min="9748" max="9748" width="10" style="96" customWidth="1"/>
    <col min="9749" max="9749" width="6.625" style="96" customWidth="1"/>
    <col min="9750" max="9750" width="5.625" style="96" customWidth="1"/>
    <col min="9751" max="9751" width="6.625" style="96" customWidth="1"/>
    <col min="9752" max="9752" width="9.125" style="96" customWidth="1"/>
    <col min="9753" max="9753" width="6.625" style="96" customWidth="1"/>
    <col min="9754" max="9754" width="9.125" style="96" customWidth="1"/>
    <col min="9755" max="9755" width="6.625" style="96" customWidth="1"/>
    <col min="9756" max="9756" width="9.125" style="96" customWidth="1"/>
    <col min="9757" max="9757" width="6.625" style="96" customWidth="1"/>
    <col min="9758" max="9758" width="9.125" style="96" customWidth="1"/>
    <col min="9759" max="9759" width="6.625" style="96" customWidth="1"/>
    <col min="9760" max="9760" width="9.125" style="96" customWidth="1"/>
    <col min="9761" max="9761" width="6.625" style="96" customWidth="1"/>
    <col min="9762" max="9762" width="9.125" style="96" customWidth="1"/>
    <col min="9763" max="9763" width="7.625" style="96" customWidth="1"/>
    <col min="9764" max="9764" width="9.125" style="96" customWidth="1"/>
    <col min="9765" max="9986" width="9" style="96"/>
    <col min="9987" max="9987" width="10" style="96" customWidth="1"/>
    <col min="9988" max="9988" width="6.5" style="96" customWidth="1"/>
    <col min="9989" max="9989" width="6.125" style="96" customWidth="1"/>
    <col min="9990" max="9990" width="6.625" style="96" customWidth="1"/>
    <col min="9991" max="9991" width="9.125" style="96" customWidth="1"/>
    <col min="9992" max="9992" width="6.625" style="96" customWidth="1"/>
    <col min="9993" max="9993" width="9.125" style="96" customWidth="1"/>
    <col min="9994" max="9994" width="6.625" style="96" customWidth="1"/>
    <col min="9995" max="9995" width="9.125" style="96" customWidth="1"/>
    <col min="9996" max="9996" width="6.625" style="96" customWidth="1"/>
    <col min="9997" max="9997" width="9.125" style="96" customWidth="1"/>
    <col min="9998" max="9998" width="6.625" style="96" customWidth="1"/>
    <col min="9999" max="9999" width="9.125" style="96" customWidth="1"/>
    <col min="10000" max="10000" width="6.625" style="96" customWidth="1"/>
    <col min="10001" max="10001" width="9.125" style="96" customWidth="1"/>
    <col min="10002" max="10002" width="7.625" style="96" customWidth="1"/>
    <col min="10003" max="10003" width="9.125" style="96" customWidth="1"/>
    <col min="10004" max="10004" width="10" style="96" customWidth="1"/>
    <col min="10005" max="10005" width="6.625" style="96" customWidth="1"/>
    <col min="10006" max="10006" width="5.625" style="96" customWidth="1"/>
    <col min="10007" max="10007" width="6.625" style="96" customWidth="1"/>
    <col min="10008" max="10008" width="9.125" style="96" customWidth="1"/>
    <col min="10009" max="10009" width="6.625" style="96" customWidth="1"/>
    <col min="10010" max="10010" width="9.125" style="96" customWidth="1"/>
    <col min="10011" max="10011" width="6.625" style="96" customWidth="1"/>
    <col min="10012" max="10012" width="9.125" style="96" customWidth="1"/>
    <col min="10013" max="10013" width="6.625" style="96" customWidth="1"/>
    <col min="10014" max="10014" width="9.125" style="96" customWidth="1"/>
    <col min="10015" max="10015" width="6.625" style="96" customWidth="1"/>
    <col min="10016" max="10016" width="9.125" style="96" customWidth="1"/>
    <col min="10017" max="10017" width="6.625" style="96" customWidth="1"/>
    <col min="10018" max="10018" width="9.125" style="96" customWidth="1"/>
    <col min="10019" max="10019" width="7.625" style="96" customWidth="1"/>
    <col min="10020" max="10020" width="9.125" style="96" customWidth="1"/>
    <col min="10021" max="10242" width="9" style="96"/>
    <col min="10243" max="10243" width="10" style="96" customWidth="1"/>
    <col min="10244" max="10244" width="6.5" style="96" customWidth="1"/>
    <col min="10245" max="10245" width="6.125" style="96" customWidth="1"/>
    <col min="10246" max="10246" width="6.625" style="96" customWidth="1"/>
    <col min="10247" max="10247" width="9.125" style="96" customWidth="1"/>
    <col min="10248" max="10248" width="6.625" style="96" customWidth="1"/>
    <col min="10249" max="10249" width="9.125" style="96" customWidth="1"/>
    <col min="10250" max="10250" width="6.625" style="96" customWidth="1"/>
    <col min="10251" max="10251" width="9.125" style="96" customWidth="1"/>
    <col min="10252" max="10252" width="6.625" style="96" customWidth="1"/>
    <col min="10253" max="10253" width="9.125" style="96" customWidth="1"/>
    <col min="10254" max="10254" width="6.625" style="96" customWidth="1"/>
    <col min="10255" max="10255" width="9.125" style="96" customWidth="1"/>
    <col min="10256" max="10256" width="6.625" style="96" customWidth="1"/>
    <col min="10257" max="10257" width="9.125" style="96" customWidth="1"/>
    <col min="10258" max="10258" width="7.625" style="96" customWidth="1"/>
    <col min="10259" max="10259" width="9.125" style="96" customWidth="1"/>
    <col min="10260" max="10260" width="10" style="96" customWidth="1"/>
    <col min="10261" max="10261" width="6.625" style="96" customWidth="1"/>
    <col min="10262" max="10262" width="5.625" style="96" customWidth="1"/>
    <col min="10263" max="10263" width="6.625" style="96" customWidth="1"/>
    <col min="10264" max="10264" width="9.125" style="96" customWidth="1"/>
    <col min="10265" max="10265" width="6.625" style="96" customWidth="1"/>
    <col min="10266" max="10266" width="9.125" style="96" customWidth="1"/>
    <col min="10267" max="10267" width="6.625" style="96" customWidth="1"/>
    <col min="10268" max="10268" width="9.125" style="96" customWidth="1"/>
    <col min="10269" max="10269" width="6.625" style="96" customWidth="1"/>
    <col min="10270" max="10270" width="9.125" style="96" customWidth="1"/>
    <col min="10271" max="10271" width="6.625" style="96" customWidth="1"/>
    <col min="10272" max="10272" width="9.125" style="96" customWidth="1"/>
    <col min="10273" max="10273" width="6.625" style="96" customWidth="1"/>
    <col min="10274" max="10274" width="9.125" style="96" customWidth="1"/>
    <col min="10275" max="10275" width="7.625" style="96" customWidth="1"/>
    <col min="10276" max="10276" width="9.125" style="96" customWidth="1"/>
    <col min="10277" max="10498" width="9" style="96"/>
    <col min="10499" max="10499" width="10" style="96" customWidth="1"/>
    <col min="10500" max="10500" width="6.5" style="96" customWidth="1"/>
    <col min="10501" max="10501" width="6.125" style="96" customWidth="1"/>
    <col min="10502" max="10502" width="6.625" style="96" customWidth="1"/>
    <col min="10503" max="10503" width="9.125" style="96" customWidth="1"/>
    <col min="10504" max="10504" width="6.625" style="96" customWidth="1"/>
    <col min="10505" max="10505" width="9.125" style="96" customWidth="1"/>
    <col min="10506" max="10506" width="6.625" style="96" customWidth="1"/>
    <col min="10507" max="10507" width="9.125" style="96" customWidth="1"/>
    <col min="10508" max="10508" width="6.625" style="96" customWidth="1"/>
    <col min="10509" max="10509" width="9.125" style="96" customWidth="1"/>
    <col min="10510" max="10510" width="6.625" style="96" customWidth="1"/>
    <col min="10511" max="10511" width="9.125" style="96" customWidth="1"/>
    <col min="10512" max="10512" width="6.625" style="96" customWidth="1"/>
    <col min="10513" max="10513" width="9.125" style="96" customWidth="1"/>
    <col min="10514" max="10514" width="7.625" style="96" customWidth="1"/>
    <col min="10515" max="10515" width="9.125" style="96" customWidth="1"/>
    <col min="10516" max="10516" width="10" style="96" customWidth="1"/>
    <col min="10517" max="10517" width="6.625" style="96" customWidth="1"/>
    <col min="10518" max="10518" width="5.625" style="96" customWidth="1"/>
    <col min="10519" max="10519" width="6.625" style="96" customWidth="1"/>
    <col min="10520" max="10520" width="9.125" style="96" customWidth="1"/>
    <col min="10521" max="10521" width="6.625" style="96" customWidth="1"/>
    <col min="10522" max="10522" width="9.125" style="96" customWidth="1"/>
    <col min="10523" max="10523" width="6.625" style="96" customWidth="1"/>
    <col min="10524" max="10524" width="9.125" style="96" customWidth="1"/>
    <col min="10525" max="10525" width="6.625" style="96" customWidth="1"/>
    <col min="10526" max="10526" width="9.125" style="96" customWidth="1"/>
    <col min="10527" max="10527" width="6.625" style="96" customWidth="1"/>
    <col min="10528" max="10528" width="9.125" style="96" customWidth="1"/>
    <col min="10529" max="10529" width="6.625" style="96" customWidth="1"/>
    <col min="10530" max="10530" width="9.125" style="96" customWidth="1"/>
    <col min="10531" max="10531" width="7.625" style="96" customWidth="1"/>
    <col min="10532" max="10532" width="9.125" style="96" customWidth="1"/>
    <col min="10533" max="10754" width="9" style="96"/>
    <col min="10755" max="10755" width="10" style="96" customWidth="1"/>
    <col min="10756" max="10756" width="6.5" style="96" customWidth="1"/>
    <col min="10757" max="10757" width="6.125" style="96" customWidth="1"/>
    <col min="10758" max="10758" width="6.625" style="96" customWidth="1"/>
    <col min="10759" max="10759" width="9.125" style="96" customWidth="1"/>
    <col min="10760" max="10760" width="6.625" style="96" customWidth="1"/>
    <col min="10761" max="10761" width="9.125" style="96" customWidth="1"/>
    <col min="10762" max="10762" width="6.625" style="96" customWidth="1"/>
    <col min="10763" max="10763" width="9.125" style="96" customWidth="1"/>
    <col min="10764" max="10764" width="6.625" style="96" customWidth="1"/>
    <col min="10765" max="10765" width="9.125" style="96" customWidth="1"/>
    <col min="10766" max="10766" width="6.625" style="96" customWidth="1"/>
    <col min="10767" max="10767" width="9.125" style="96" customWidth="1"/>
    <col min="10768" max="10768" width="6.625" style="96" customWidth="1"/>
    <col min="10769" max="10769" width="9.125" style="96" customWidth="1"/>
    <col min="10770" max="10770" width="7.625" style="96" customWidth="1"/>
    <col min="10771" max="10771" width="9.125" style="96" customWidth="1"/>
    <col min="10772" max="10772" width="10" style="96" customWidth="1"/>
    <col min="10773" max="10773" width="6.625" style="96" customWidth="1"/>
    <col min="10774" max="10774" width="5.625" style="96" customWidth="1"/>
    <col min="10775" max="10775" width="6.625" style="96" customWidth="1"/>
    <col min="10776" max="10776" width="9.125" style="96" customWidth="1"/>
    <col min="10777" max="10777" width="6.625" style="96" customWidth="1"/>
    <col min="10778" max="10778" width="9.125" style="96" customWidth="1"/>
    <col min="10779" max="10779" width="6.625" style="96" customWidth="1"/>
    <col min="10780" max="10780" width="9.125" style="96" customWidth="1"/>
    <col min="10781" max="10781" width="6.625" style="96" customWidth="1"/>
    <col min="10782" max="10782" width="9.125" style="96" customWidth="1"/>
    <col min="10783" max="10783" width="6.625" style="96" customWidth="1"/>
    <col min="10784" max="10784" width="9.125" style="96" customWidth="1"/>
    <col min="10785" max="10785" width="6.625" style="96" customWidth="1"/>
    <col min="10786" max="10786" width="9.125" style="96" customWidth="1"/>
    <col min="10787" max="10787" width="7.625" style="96" customWidth="1"/>
    <col min="10788" max="10788" width="9.125" style="96" customWidth="1"/>
    <col min="10789" max="11010" width="9" style="96"/>
    <col min="11011" max="11011" width="10" style="96" customWidth="1"/>
    <col min="11012" max="11012" width="6.5" style="96" customWidth="1"/>
    <col min="11013" max="11013" width="6.125" style="96" customWidth="1"/>
    <col min="11014" max="11014" width="6.625" style="96" customWidth="1"/>
    <col min="11015" max="11015" width="9.125" style="96" customWidth="1"/>
    <col min="11016" max="11016" width="6.625" style="96" customWidth="1"/>
    <col min="11017" max="11017" width="9.125" style="96" customWidth="1"/>
    <col min="11018" max="11018" width="6.625" style="96" customWidth="1"/>
    <col min="11019" max="11019" width="9.125" style="96" customWidth="1"/>
    <col min="11020" max="11020" width="6.625" style="96" customWidth="1"/>
    <col min="11021" max="11021" width="9.125" style="96" customWidth="1"/>
    <col min="11022" max="11022" width="6.625" style="96" customWidth="1"/>
    <col min="11023" max="11023" width="9.125" style="96" customWidth="1"/>
    <col min="11024" max="11024" width="6.625" style="96" customWidth="1"/>
    <col min="11025" max="11025" width="9.125" style="96" customWidth="1"/>
    <col min="11026" max="11026" width="7.625" style="96" customWidth="1"/>
    <col min="11027" max="11027" width="9.125" style="96" customWidth="1"/>
    <col min="11028" max="11028" width="10" style="96" customWidth="1"/>
    <col min="11029" max="11029" width="6.625" style="96" customWidth="1"/>
    <col min="11030" max="11030" width="5.625" style="96" customWidth="1"/>
    <col min="11031" max="11031" width="6.625" style="96" customWidth="1"/>
    <col min="11032" max="11032" width="9.125" style="96" customWidth="1"/>
    <col min="11033" max="11033" width="6.625" style="96" customWidth="1"/>
    <col min="11034" max="11034" width="9.125" style="96" customWidth="1"/>
    <col min="11035" max="11035" width="6.625" style="96" customWidth="1"/>
    <col min="11036" max="11036" width="9.125" style="96" customWidth="1"/>
    <col min="11037" max="11037" width="6.625" style="96" customWidth="1"/>
    <col min="11038" max="11038" width="9.125" style="96" customWidth="1"/>
    <col min="11039" max="11039" width="6.625" style="96" customWidth="1"/>
    <col min="11040" max="11040" width="9.125" style="96" customWidth="1"/>
    <col min="11041" max="11041" width="6.625" style="96" customWidth="1"/>
    <col min="11042" max="11042" width="9.125" style="96" customWidth="1"/>
    <col min="11043" max="11043" width="7.625" style="96" customWidth="1"/>
    <col min="11044" max="11044" width="9.125" style="96" customWidth="1"/>
    <col min="11045" max="11266" width="9" style="96"/>
    <col min="11267" max="11267" width="10" style="96" customWidth="1"/>
    <col min="11268" max="11268" width="6.5" style="96" customWidth="1"/>
    <col min="11269" max="11269" width="6.125" style="96" customWidth="1"/>
    <col min="11270" max="11270" width="6.625" style="96" customWidth="1"/>
    <col min="11271" max="11271" width="9.125" style="96" customWidth="1"/>
    <col min="11272" max="11272" width="6.625" style="96" customWidth="1"/>
    <col min="11273" max="11273" width="9.125" style="96" customWidth="1"/>
    <col min="11274" max="11274" width="6.625" style="96" customWidth="1"/>
    <col min="11275" max="11275" width="9.125" style="96" customWidth="1"/>
    <col min="11276" max="11276" width="6.625" style="96" customWidth="1"/>
    <col min="11277" max="11277" width="9.125" style="96" customWidth="1"/>
    <col min="11278" max="11278" width="6.625" style="96" customWidth="1"/>
    <col min="11279" max="11279" width="9.125" style="96" customWidth="1"/>
    <col min="11280" max="11280" width="6.625" style="96" customWidth="1"/>
    <col min="11281" max="11281" width="9.125" style="96" customWidth="1"/>
    <col min="11282" max="11282" width="7.625" style="96" customWidth="1"/>
    <col min="11283" max="11283" width="9.125" style="96" customWidth="1"/>
    <col min="11284" max="11284" width="10" style="96" customWidth="1"/>
    <col min="11285" max="11285" width="6.625" style="96" customWidth="1"/>
    <col min="11286" max="11286" width="5.625" style="96" customWidth="1"/>
    <col min="11287" max="11287" width="6.625" style="96" customWidth="1"/>
    <col min="11288" max="11288" width="9.125" style="96" customWidth="1"/>
    <col min="11289" max="11289" width="6.625" style="96" customWidth="1"/>
    <col min="11290" max="11290" width="9.125" style="96" customWidth="1"/>
    <col min="11291" max="11291" width="6.625" style="96" customWidth="1"/>
    <col min="11292" max="11292" width="9.125" style="96" customWidth="1"/>
    <col min="11293" max="11293" width="6.625" style="96" customWidth="1"/>
    <col min="11294" max="11294" width="9.125" style="96" customWidth="1"/>
    <col min="11295" max="11295" width="6.625" style="96" customWidth="1"/>
    <col min="11296" max="11296" width="9.125" style="96" customWidth="1"/>
    <col min="11297" max="11297" width="6.625" style="96" customWidth="1"/>
    <col min="11298" max="11298" width="9.125" style="96" customWidth="1"/>
    <col min="11299" max="11299" width="7.625" style="96" customWidth="1"/>
    <col min="11300" max="11300" width="9.125" style="96" customWidth="1"/>
    <col min="11301" max="11522" width="9" style="96"/>
    <col min="11523" max="11523" width="10" style="96" customWidth="1"/>
    <col min="11524" max="11524" width="6.5" style="96" customWidth="1"/>
    <col min="11525" max="11525" width="6.125" style="96" customWidth="1"/>
    <col min="11526" max="11526" width="6.625" style="96" customWidth="1"/>
    <col min="11527" max="11527" width="9.125" style="96" customWidth="1"/>
    <col min="11528" max="11528" width="6.625" style="96" customWidth="1"/>
    <col min="11529" max="11529" width="9.125" style="96" customWidth="1"/>
    <col min="11530" max="11530" width="6.625" style="96" customWidth="1"/>
    <col min="11531" max="11531" width="9.125" style="96" customWidth="1"/>
    <col min="11532" max="11532" width="6.625" style="96" customWidth="1"/>
    <col min="11533" max="11533" width="9.125" style="96" customWidth="1"/>
    <col min="11534" max="11534" width="6.625" style="96" customWidth="1"/>
    <col min="11535" max="11535" width="9.125" style="96" customWidth="1"/>
    <col min="11536" max="11536" width="6.625" style="96" customWidth="1"/>
    <col min="11537" max="11537" width="9.125" style="96" customWidth="1"/>
    <col min="11538" max="11538" width="7.625" style="96" customWidth="1"/>
    <col min="11539" max="11539" width="9.125" style="96" customWidth="1"/>
    <col min="11540" max="11540" width="10" style="96" customWidth="1"/>
    <col min="11541" max="11541" width="6.625" style="96" customWidth="1"/>
    <col min="11542" max="11542" width="5.625" style="96" customWidth="1"/>
    <col min="11543" max="11543" width="6.625" style="96" customWidth="1"/>
    <col min="11544" max="11544" width="9.125" style="96" customWidth="1"/>
    <col min="11545" max="11545" width="6.625" style="96" customWidth="1"/>
    <col min="11546" max="11546" width="9.125" style="96" customWidth="1"/>
    <col min="11547" max="11547" width="6.625" style="96" customWidth="1"/>
    <col min="11548" max="11548" width="9.125" style="96" customWidth="1"/>
    <col min="11549" max="11549" width="6.625" style="96" customWidth="1"/>
    <col min="11550" max="11550" width="9.125" style="96" customWidth="1"/>
    <col min="11551" max="11551" width="6.625" style="96" customWidth="1"/>
    <col min="11552" max="11552" width="9.125" style="96" customWidth="1"/>
    <col min="11553" max="11553" width="6.625" style="96" customWidth="1"/>
    <col min="11554" max="11554" width="9.125" style="96" customWidth="1"/>
    <col min="11555" max="11555" width="7.625" style="96" customWidth="1"/>
    <col min="11556" max="11556" width="9.125" style="96" customWidth="1"/>
    <col min="11557" max="11778" width="9" style="96"/>
    <col min="11779" max="11779" width="10" style="96" customWidth="1"/>
    <col min="11780" max="11780" width="6.5" style="96" customWidth="1"/>
    <col min="11781" max="11781" width="6.125" style="96" customWidth="1"/>
    <col min="11782" max="11782" width="6.625" style="96" customWidth="1"/>
    <col min="11783" max="11783" width="9.125" style="96" customWidth="1"/>
    <col min="11784" max="11784" width="6.625" style="96" customWidth="1"/>
    <col min="11785" max="11785" width="9.125" style="96" customWidth="1"/>
    <col min="11786" max="11786" width="6.625" style="96" customWidth="1"/>
    <col min="11787" max="11787" width="9.125" style="96" customWidth="1"/>
    <col min="11788" max="11788" width="6.625" style="96" customWidth="1"/>
    <col min="11789" max="11789" width="9.125" style="96" customWidth="1"/>
    <col min="11790" max="11790" width="6.625" style="96" customWidth="1"/>
    <col min="11791" max="11791" width="9.125" style="96" customWidth="1"/>
    <col min="11792" max="11792" width="6.625" style="96" customWidth="1"/>
    <col min="11793" max="11793" width="9.125" style="96" customWidth="1"/>
    <col min="11794" max="11794" width="7.625" style="96" customWidth="1"/>
    <col min="11795" max="11795" width="9.125" style="96" customWidth="1"/>
    <col min="11796" max="11796" width="10" style="96" customWidth="1"/>
    <col min="11797" max="11797" width="6.625" style="96" customWidth="1"/>
    <col min="11798" max="11798" width="5.625" style="96" customWidth="1"/>
    <col min="11799" max="11799" width="6.625" style="96" customWidth="1"/>
    <col min="11800" max="11800" width="9.125" style="96" customWidth="1"/>
    <col min="11801" max="11801" width="6.625" style="96" customWidth="1"/>
    <col min="11802" max="11802" width="9.125" style="96" customWidth="1"/>
    <col min="11803" max="11803" width="6.625" style="96" customWidth="1"/>
    <col min="11804" max="11804" width="9.125" style="96" customWidth="1"/>
    <col min="11805" max="11805" width="6.625" style="96" customWidth="1"/>
    <col min="11806" max="11806" width="9.125" style="96" customWidth="1"/>
    <col min="11807" max="11807" width="6.625" style="96" customWidth="1"/>
    <col min="11808" max="11808" width="9.125" style="96" customWidth="1"/>
    <col min="11809" max="11809" width="6.625" style="96" customWidth="1"/>
    <col min="11810" max="11810" width="9.125" style="96" customWidth="1"/>
    <col min="11811" max="11811" width="7.625" style="96" customWidth="1"/>
    <col min="11812" max="11812" width="9.125" style="96" customWidth="1"/>
    <col min="11813" max="12034" width="9" style="96"/>
    <col min="12035" max="12035" width="10" style="96" customWidth="1"/>
    <col min="12036" max="12036" width="6.5" style="96" customWidth="1"/>
    <col min="12037" max="12037" width="6.125" style="96" customWidth="1"/>
    <col min="12038" max="12038" width="6.625" style="96" customWidth="1"/>
    <col min="12039" max="12039" width="9.125" style="96" customWidth="1"/>
    <col min="12040" max="12040" width="6.625" style="96" customWidth="1"/>
    <col min="12041" max="12041" width="9.125" style="96" customWidth="1"/>
    <col min="12042" max="12042" width="6.625" style="96" customWidth="1"/>
    <col min="12043" max="12043" width="9.125" style="96" customWidth="1"/>
    <col min="12044" max="12044" width="6.625" style="96" customWidth="1"/>
    <col min="12045" max="12045" width="9.125" style="96" customWidth="1"/>
    <col min="12046" max="12046" width="6.625" style="96" customWidth="1"/>
    <col min="12047" max="12047" width="9.125" style="96" customWidth="1"/>
    <col min="12048" max="12048" width="6.625" style="96" customWidth="1"/>
    <col min="12049" max="12049" width="9.125" style="96" customWidth="1"/>
    <col min="12050" max="12050" width="7.625" style="96" customWidth="1"/>
    <col min="12051" max="12051" width="9.125" style="96" customWidth="1"/>
    <col min="12052" max="12052" width="10" style="96" customWidth="1"/>
    <col min="12053" max="12053" width="6.625" style="96" customWidth="1"/>
    <col min="12054" max="12054" width="5.625" style="96" customWidth="1"/>
    <col min="12055" max="12055" width="6.625" style="96" customWidth="1"/>
    <col min="12056" max="12056" width="9.125" style="96" customWidth="1"/>
    <col min="12057" max="12057" width="6.625" style="96" customWidth="1"/>
    <col min="12058" max="12058" width="9.125" style="96" customWidth="1"/>
    <col min="12059" max="12059" width="6.625" style="96" customWidth="1"/>
    <col min="12060" max="12060" width="9.125" style="96" customWidth="1"/>
    <col min="12061" max="12061" width="6.625" style="96" customWidth="1"/>
    <col min="12062" max="12062" width="9.125" style="96" customWidth="1"/>
    <col min="12063" max="12063" width="6.625" style="96" customWidth="1"/>
    <col min="12064" max="12064" width="9.125" style="96" customWidth="1"/>
    <col min="12065" max="12065" width="6.625" style="96" customWidth="1"/>
    <col min="12066" max="12066" width="9.125" style="96" customWidth="1"/>
    <col min="12067" max="12067" width="7.625" style="96" customWidth="1"/>
    <col min="12068" max="12068" width="9.125" style="96" customWidth="1"/>
    <col min="12069" max="12290" width="9" style="96"/>
    <col min="12291" max="12291" width="10" style="96" customWidth="1"/>
    <col min="12292" max="12292" width="6.5" style="96" customWidth="1"/>
    <col min="12293" max="12293" width="6.125" style="96" customWidth="1"/>
    <col min="12294" max="12294" width="6.625" style="96" customWidth="1"/>
    <col min="12295" max="12295" width="9.125" style="96" customWidth="1"/>
    <col min="12296" max="12296" width="6.625" style="96" customWidth="1"/>
    <col min="12297" max="12297" width="9.125" style="96" customWidth="1"/>
    <col min="12298" max="12298" width="6.625" style="96" customWidth="1"/>
    <col min="12299" max="12299" width="9.125" style="96" customWidth="1"/>
    <col min="12300" max="12300" width="6.625" style="96" customWidth="1"/>
    <col min="12301" max="12301" width="9.125" style="96" customWidth="1"/>
    <col min="12302" max="12302" width="6.625" style="96" customWidth="1"/>
    <col min="12303" max="12303" width="9.125" style="96" customWidth="1"/>
    <col min="12304" max="12304" width="6.625" style="96" customWidth="1"/>
    <col min="12305" max="12305" width="9.125" style="96" customWidth="1"/>
    <col min="12306" max="12306" width="7.625" style="96" customWidth="1"/>
    <col min="12307" max="12307" width="9.125" style="96" customWidth="1"/>
    <col min="12308" max="12308" width="10" style="96" customWidth="1"/>
    <col min="12309" max="12309" width="6.625" style="96" customWidth="1"/>
    <col min="12310" max="12310" width="5.625" style="96" customWidth="1"/>
    <col min="12311" max="12311" width="6.625" style="96" customWidth="1"/>
    <col min="12312" max="12312" width="9.125" style="96" customWidth="1"/>
    <col min="12313" max="12313" width="6.625" style="96" customWidth="1"/>
    <col min="12314" max="12314" width="9.125" style="96" customWidth="1"/>
    <col min="12315" max="12315" width="6.625" style="96" customWidth="1"/>
    <col min="12316" max="12316" width="9.125" style="96" customWidth="1"/>
    <col min="12317" max="12317" width="6.625" style="96" customWidth="1"/>
    <col min="12318" max="12318" width="9.125" style="96" customWidth="1"/>
    <col min="12319" max="12319" width="6.625" style="96" customWidth="1"/>
    <col min="12320" max="12320" width="9.125" style="96" customWidth="1"/>
    <col min="12321" max="12321" width="6.625" style="96" customWidth="1"/>
    <col min="12322" max="12322" width="9.125" style="96" customWidth="1"/>
    <col min="12323" max="12323" width="7.625" style="96" customWidth="1"/>
    <col min="12324" max="12324" width="9.125" style="96" customWidth="1"/>
    <col min="12325" max="12546" width="9" style="96"/>
    <col min="12547" max="12547" width="10" style="96" customWidth="1"/>
    <col min="12548" max="12548" width="6.5" style="96" customWidth="1"/>
    <col min="12549" max="12549" width="6.125" style="96" customWidth="1"/>
    <col min="12550" max="12550" width="6.625" style="96" customWidth="1"/>
    <col min="12551" max="12551" width="9.125" style="96" customWidth="1"/>
    <col min="12552" max="12552" width="6.625" style="96" customWidth="1"/>
    <col min="12553" max="12553" width="9.125" style="96" customWidth="1"/>
    <col min="12554" max="12554" width="6.625" style="96" customWidth="1"/>
    <col min="12555" max="12555" width="9.125" style="96" customWidth="1"/>
    <col min="12556" max="12556" width="6.625" style="96" customWidth="1"/>
    <col min="12557" max="12557" width="9.125" style="96" customWidth="1"/>
    <col min="12558" max="12558" width="6.625" style="96" customWidth="1"/>
    <col min="12559" max="12559" width="9.125" style="96" customWidth="1"/>
    <col min="12560" max="12560" width="6.625" style="96" customWidth="1"/>
    <col min="12561" max="12561" width="9.125" style="96" customWidth="1"/>
    <col min="12562" max="12562" width="7.625" style="96" customWidth="1"/>
    <col min="12563" max="12563" width="9.125" style="96" customWidth="1"/>
    <col min="12564" max="12564" width="10" style="96" customWidth="1"/>
    <col min="12565" max="12565" width="6.625" style="96" customWidth="1"/>
    <col min="12566" max="12566" width="5.625" style="96" customWidth="1"/>
    <col min="12567" max="12567" width="6.625" style="96" customWidth="1"/>
    <col min="12568" max="12568" width="9.125" style="96" customWidth="1"/>
    <col min="12569" max="12569" width="6.625" style="96" customWidth="1"/>
    <col min="12570" max="12570" width="9.125" style="96" customWidth="1"/>
    <col min="12571" max="12571" width="6.625" style="96" customWidth="1"/>
    <col min="12572" max="12572" width="9.125" style="96" customWidth="1"/>
    <col min="12573" max="12573" width="6.625" style="96" customWidth="1"/>
    <col min="12574" max="12574" width="9.125" style="96" customWidth="1"/>
    <col min="12575" max="12575" width="6.625" style="96" customWidth="1"/>
    <col min="12576" max="12576" width="9.125" style="96" customWidth="1"/>
    <col min="12577" max="12577" width="6.625" style="96" customWidth="1"/>
    <col min="12578" max="12578" width="9.125" style="96" customWidth="1"/>
    <col min="12579" max="12579" width="7.625" style="96" customWidth="1"/>
    <col min="12580" max="12580" width="9.125" style="96" customWidth="1"/>
    <col min="12581" max="12802" width="9" style="96"/>
    <col min="12803" max="12803" width="10" style="96" customWidth="1"/>
    <col min="12804" max="12804" width="6.5" style="96" customWidth="1"/>
    <col min="12805" max="12805" width="6.125" style="96" customWidth="1"/>
    <col min="12806" max="12806" width="6.625" style="96" customWidth="1"/>
    <col min="12807" max="12807" width="9.125" style="96" customWidth="1"/>
    <col min="12808" max="12808" width="6.625" style="96" customWidth="1"/>
    <col min="12809" max="12809" width="9.125" style="96" customWidth="1"/>
    <col min="12810" max="12810" width="6.625" style="96" customWidth="1"/>
    <col min="12811" max="12811" width="9.125" style="96" customWidth="1"/>
    <col min="12812" max="12812" width="6.625" style="96" customWidth="1"/>
    <col min="12813" max="12813" width="9.125" style="96" customWidth="1"/>
    <col min="12814" max="12814" width="6.625" style="96" customWidth="1"/>
    <col min="12815" max="12815" width="9.125" style="96" customWidth="1"/>
    <col min="12816" max="12816" width="6.625" style="96" customWidth="1"/>
    <col min="12817" max="12817" width="9.125" style="96" customWidth="1"/>
    <col min="12818" max="12818" width="7.625" style="96" customWidth="1"/>
    <col min="12819" max="12819" width="9.125" style="96" customWidth="1"/>
    <col min="12820" max="12820" width="10" style="96" customWidth="1"/>
    <col min="12821" max="12821" width="6.625" style="96" customWidth="1"/>
    <col min="12822" max="12822" width="5.625" style="96" customWidth="1"/>
    <col min="12823" max="12823" width="6.625" style="96" customWidth="1"/>
    <col min="12824" max="12824" width="9.125" style="96" customWidth="1"/>
    <col min="12825" max="12825" width="6.625" style="96" customWidth="1"/>
    <col min="12826" max="12826" width="9.125" style="96" customWidth="1"/>
    <col min="12827" max="12827" width="6.625" style="96" customWidth="1"/>
    <col min="12828" max="12828" width="9.125" style="96" customWidth="1"/>
    <col min="12829" max="12829" width="6.625" style="96" customWidth="1"/>
    <col min="12830" max="12830" width="9.125" style="96" customWidth="1"/>
    <col min="12831" max="12831" width="6.625" style="96" customWidth="1"/>
    <col min="12832" max="12832" width="9.125" style="96" customWidth="1"/>
    <col min="12833" max="12833" width="6.625" style="96" customWidth="1"/>
    <col min="12834" max="12834" width="9.125" style="96" customWidth="1"/>
    <col min="12835" max="12835" width="7.625" style="96" customWidth="1"/>
    <col min="12836" max="12836" width="9.125" style="96" customWidth="1"/>
    <col min="12837" max="13058" width="9" style="96"/>
    <col min="13059" max="13059" width="10" style="96" customWidth="1"/>
    <col min="13060" max="13060" width="6.5" style="96" customWidth="1"/>
    <col min="13061" max="13061" width="6.125" style="96" customWidth="1"/>
    <col min="13062" max="13062" width="6.625" style="96" customWidth="1"/>
    <col min="13063" max="13063" width="9.125" style="96" customWidth="1"/>
    <col min="13064" max="13064" width="6.625" style="96" customWidth="1"/>
    <col min="13065" max="13065" width="9.125" style="96" customWidth="1"/>
    <col min="13066" max="13066" width="6.625" style="96" customWidth="1"/>
    <col min="13067" max="13067" width="9.125" style="96" customWidth="1"/>
    <col min="13068" max="13068" width="6.625" style="96" customWidth="1"/>
    <col min="13069" max="13069" width="9.125" style="96" customWidth="1"/>
    <col min="13070" max="13070" width="6.625" style="96" customWidth="1"/>
    <col min="13071" max="13071" width="9.125" style="96" customWidth="1"/>
    <col min="13072" max="13072" width="6.625" style="96" customWidth="1"/>
    <col min="13073" max="13073" width="9.125" style="96" customWidth="1"/>
    <col min="13074" max="13074" width="7.625" style="96" customWidth="1"/>
    <col min="13075" max="13075" width="9.125" style="96" customWidth="1"/>
    <col min="13076" max="13076" width="10" style="96" customWidth="1"/>
    <col min="13077" max="13077" width="6.625" style="96" customWidth="1"/>
    <col min="13078" max="13078" width="5.625" style="96" customWidth="1"/>
    <col min="13079" max="13079" width="6.625" style="96" customWidth="1"/>
    <col min="13080" max="13080" width="9.125" style="96" customWidth="1"/>
    <col min="13081" max="13081" width="6.625" style="96" customWidth="1"/>
    <col min="13082" max="13082" width="9.125" style="96" customWidth="1"/>
    <col min="13083" max="13083" width="6.625" style="96" customWidth="1"/>
    <col min="13084" max="13084" width="9.125" style="96" customWidth="1"/>
    <col min="13085" max="13085" width="6.625" style="96" customWidth="1"/>
    <col min="13086" max="13086" width="9.125" style="96" customWidth="1"/>
    <col min="13087" max="13087" width="6.625" style="96" customWidth="1"/>
    <col min="13088" max="13088" width="9.125" style="96" customWidth="1"/>
    <col min="13089" max="13089" width="6.625" style="96" customWidth="1"/>
    <col min="13090" max="13090" width="9.125" style="96" customWidth="1"/>
    <col min="13091" max="13091" width="7.625" style="96" customWidth="1"/>
    <col min="13092" max="13092" width="9.125" style="96" customWidth="1"/>
    <col min="13093" max="13314" width="9" style="96"/>
    <col min="13315" max="13315" width="10" style="96" customWidth="1"/>
    <col min="13316" max="13316" width="6.5" style="96" customWidth="1"/>
    <col min="13317" max="13317" width="6.125" style="96" customWidth="1"/>
    <col min="13318" max="13318" width="6.625" style="96" customWidth="1"/>
    <col min="13319" max="13319" width="9.125" style="96" customWidth="1"/>
    <col min="13320" max="13320" width="6.625" style="96" customWidth="1"/>
    <col min="13321" max="13321" width="9.125" style="96" customWidth="1"/>
    <col min="13322" max="13322" width="6.625" style="96" customWidth="1"/>
    <col min="13323" max="13323" width="9.125" style="96" customWidth="1"/>
    <col min="13324" max="13324" width="6.625" style="96" customWidth="1"/>
    <col min="13325" max="13325" width="9.125" style="96" customWidth="1"/>
    <col min="13326" max="13326" width="6.625" style="96" customWidth="1"/>
    <col min="13327" max="13327" width="9.125" style="96" customWidth="1"/>
    <col min="13328" max="13328" width="6.625" style="96" customWidth="1"/>
    <col min="13329" max="13329" width="9.125" style="96" customWidth="1"/>
    <col min="13330" max="13330" width="7.625" style="96" customWidth="1"/>
    <col min="13331" max="13331" width="9.125" style="96" customWidth="1"/>
    <col min="13332" max="13332" width="10" style="96" customWidth="1"/>
    <col min="13333" max="13333" width="6.625" style="96" customWidth="1"/>
    <col min="13334" max="13334" width="5.625" style="96" customWidth="1"/>
    <col min="13335" max="13335" width="6.625" style="96" customWidth="1"/>
    <col min="13336" max="13336" width="9.125" style="96" customWidth="1"/>
    <col min="13337" max="13337" width="6.625" style="96" customWidth="1"/>
    <col min="13338" max="13338" width="9.125" style="96" customWidth="1"/>
    <col min="13339" max="13339" width="6.625" style="96" customWidth="1"/>
    <col min="13340" max="13340" width="9.125" style="96" customWidth="1"/>
    <col min="13341" max="13341" width="6.625" style="96" customWidth="1"/>
    <col min="13342" max="13342" width="9.125" style="96" customWidth="1"/>
    <col min="13343" max="13343" width="6.625" style="96" customWidth="1"/>
    <col min="13344" max="13344" width="9.125" style="96" customWidth="1"/>
    <col min="13345" max="13345" width="6.625" style="96" customWidth="1"/>
    <col min="13346" max="13346" width="9.125" style="96" customWidth="1"/>
    <col min="13347" max="13347" width="7.625" style="96" customWidth="1"/>
    <col min="13348" max="13348" width="9.125" style="96" customWidth="1"/>
    <col min="13349" max="13570" width="9" style="96"/>
    <col min="13571" max="13571" width="10" style="96" customWidth="1"/>
    <col min="13572" max="13572" width="6.5" style="96" customWidth="1"/>
    <col min="13573" max="13573" width="6.125" style="96" customWidth="1"/>
    <col min="13574" max="13574" width="6.625" style="96" customWidth="1"/>
    <col min="13575" max="13575" width="9.125" style="96" customWidth="1"/>
    <col min="13576" max="13576" width="6.625" style="96" customWidth="1"/>
    <col min="13577" max="13577" width="9.125" style="96" customWidth="1"/>
    <col min="13578" max="13578" width="6.625" style="96" customWidth="1"/>
    <col min="13579" max="13579" width="9.125" style="96" customWidth="1"/>
    <col min="13580" max="13580" width="6.625" style="96" customWidth="1"/>
    <col min="13581" max="13581" width="9.125" style="96" customWidth="1"/>
    <col min="13582" max="13582" width="6.625" style="96" customWidth="1"/>
    <col min="13583" max="13583" width="9.125" style="96" customWidth="1"/>
    <col min="13584" max="13584" width="6.625" style="96" customWidth="1"/>
    <col min="13585" max="13585" width="9.125" style="96" customWidth="1"/>
    <col min="13586" max="13586" width="7.625" style="96" customWidth="1"/>
    <col min="13587" max="13587" width="9.125" style="96" customWidth="1"/>
    <col min="13588" max="13588" width="10" style="96" customWidth="1"/>
    <col min="13589" max="13589" width="6.625" style="96" customWidth="1"/>
    <col min="13590" max="13590" width="5.625" style="96" customWidth="1"/>
    <col min="13591" max="13591" width="6.625" style="96" customWidth="1"/>
    <col min="13592" max="13592" width="9.125" style="96" customWidth="1"/>
    <col min="13593" max="13593" width="6.625" style="96" customWidth="1"/>
    <col min="13594" max="13594" width="9.125" style="96" customWidth="1"/>
    <col min="13595" max="13595" width="6.625" style="96" customWidth="1"/>
    <col min="13596" max="13596" width="9.125" style="96" customWidth="1"/>
    <col min="13597" max="13597" width="6.625" style="96" customWidth="1"/>
    <col min="13598" max="13598" width="9.125" style="96" customWidth="1"/>
    <col min="13599" max="13599" width="6.625" style="96" customWidth="1"/>
    <col min="13600" max="13600" width="9.125" style="96" customWidth="1"/>
    <col min="13601" max="13601" width="6.625" style="96" customWidth="1"/>
    <col min="13602" max="13602" width="9.125" style="96" customWidth="1"/>
    <col min="13603" max="13603" width="7.625" style="96" customWidth="1"/>
    <col min="13604" max="13604" width="9.125" style="96" customWidth="1"/>
    <col min="13605" max="13826" width="9" style="96"/>
    <col min="13827" max="13827" width="10" style="96" customWidth="1"/>
    <col min="13828" max="13828" width="6.5" style="96" customWidth="1"/>
    <col min="13829" max="13829" width="6.125" style="96" customWidth="1"/>
    <col min="13830" max="13830" width="6.625" style="96" customWidth="1"/>
    <col min="13831" max="13831" width="9.125" style="96" customWidth="1"/>
    <col min="13832" max="13832" width="6.625" style="96" customWidth="1"/>
    <col min="13833" max="13833" width="9.125" style="96" customWidth="1"/>
    <col min="13834" max="13834" width="6.625" style="96" customWidth="1"/>
    <col min="13835" max="13835" width="9.125" style="96" customWidth="1"/>
    <col min="13836" max="13836" width="6.625" style="96" customWidth="1"/>
    <col min="13837" max="13837" width="9.125" style="96" customWidth="1"/>
    <col min="13838" max="13838" width="6.625" style="96" customWidth="1"/>
    <col min="13839" max="13839" width="9.125" style="96" customWidth="1"/>
    <col min="13840" max="13840" width="6.625" style="96" customWidth="1"/>
    <col min="13841" max="13841" width="9.125" style="96" customWidth="1"/>
    <col min="13842" max="13842" width="7.625" style="96" customWidth="1"/>
    <col min="13843" max="13843" width="9.125" style="96" customWidth="1"/>
    <col min="13844" max="13844" width="10" style="96" customWidth="1"/>
    <col min="13845" max="13845" width="6.625" style="96" customWidth="1"/>
    <col min="13846" max="13846" width="5.625" style="96" customWidth="1"/>
    <col min="13847" max="13847" width="6.625" style="96" customWidth="1"/>
    <col min="13848" max="13848" width="9.125" style="96" customWidth="1"/>
    <col min="13849" max="13849" width="6.625" style="96" customWidth="1"/>
    <col min="13850" max="13850" width="9.125" style="96" customWidth="1"/>
    <col min="13851" max="13851" width="6.625" style="96" customWidth="1"/>
    <col min="13852" max="13852" width="9.125" style="96" customWidth="1"/>
    <col min="13853" max="13853" width="6.625" style="96" customWidth="1"/>
    <col min="13854" max="13854" width="9.125" style="96" customWidth="1"/>
    <col min="13855" max="13855" width="6.625" style="96" customWidth="1"/>
    <col min="13856" max="13856" width="9.125" style="96" customWidth="1"/>
    <col min="13857" max="13857" width="6.625" style="96" customWidth="1"/>
    <col min="13858" max="13858" width="9.125" style="96" customWidth="1"/>
    <col min="13859" max="13859" width="7.625" style="96" customWidth="1"/>
    <col min="13860" max="13860" width="9.125" style="96" customWidth="1"/>
    <col min="13861" max="14082" width="9" style="96"/>
    <col min="14083" max="14083" width="10" style="96" customWidth="1"/>
    <col min="14084" max="14084" width="6.5" style="96" customWidth="1"/>
    <col min="14085" max="14085" width="6.125" style="96" customWidth="1"/>
    <col min="14086" max="14086" width="6.625" style="96" customWidth="1"/>
    <col min="14087" max="14087" width="9.125" style="96" customWidth="1"/>
    <col min="14088" max="14088" width="6.625" style="96" customWidth="1"/>
    <col min="14089" max="14089" width="9.125" style="96" customWidth="1"/>
    <col min="14090" max="14090" width="6.625" style="96" customWidth="1"/>
    <col min="14091" max="14091" width="9.125" style="96" customWidth="1"/>
    <col min="14092" max="14092" width="6.625" style="96" customWidth="1"/>
    <col min="14093" max="14093" width="9.125" style="96" customWidth="1"/>
    <col min="14094" max="14094" width="6.625" style="96" customWidth="1"/>
    <col min="14095" max="14095" width="9.125" style="96" customWidth="1"/>
    <col min="14096" max="14096" width="6.625" style="96" customWidth="1"/>
    <col min="14097" max="14097" width="9.125" style="96" customWidth="1"/>
    <col min="14098" max="14098" width="7.625" style="96" customWidth="1"/>
    <col min="14099" max="14099" width="9.125" style="96" customWidth="1"/>
    <col min="14100" max="14100" width="10" style="96" customWidth="1"/>
    <col min="14101" max="14101" width="6.625" style="96" customWidth="1"/>
    <col min="14102" max="14102" width="5.625" style="96" customWidth="1"/>
    <col min="14103" max="14103" width="6.625" style="96" customWidth="1"/>
    <col min="14104" max="14104" width="9.125" style="96" customWidth="1"/>
    <col min="14105" max="14105" width="6.625" style="96" customWidth="1"/>
    <col min="14106" max="14106" width="9.125" style="96" customWidth="1"/>
    <col min="14107" max="14107" width="6.625" style="96" customWidth="1"/>
    <col min="14108" max="14108" width="9.125" style="96" customWidth="1"/>
    <col min="14109" max="14109" width="6.625" style="96" customWidth="1"/>
    <col min="14110" max="14110" width="9.125" style="96" customWidth="1"/>
    <col min="14111" max="14111" width="6.625" style="96" customWidth="1"/>
    <col min="14112" max="14112" width="9.125" style="96" customWidth="1"/>
    <col min="14113" max="14113" width="6.625" style="96" customWidth="1"/>
    <col min="14114" max="14114" width="9.125" style="96" customWidth="1"/>
    <col min="14115" max="14115" width="7.625" style="96" customWidth="1"/>
    <col min="14116" max="14116" width="9.125" style="96" customWidth="1"/>
    <col min="14117" max="14338" width="9" style="96"/>
    <col min="14339" max="14339" width="10" style="96" customWidth="1"/>
    <col min="14340" max="14340" width="6.5" style="96" customWidth="1"/>
    <col min="14341" max="14341" width="6.125" style="96" customWidth="1"/>
    <col min="14342" max="14342" width="6.625" style="96" customWidth="1"/>
    <col min="14343" max="14343" width="9.125" style="96" customWidth="1"/>
    <col min="14344" max="14344" width="6.625" style="96" customWidth="1"/>
    <col min="14345" max="14345" width="9.125" style="96" customWidth="1"/>
    <col min="14346" max="14346" width="6.625" style="96" customWidth="1"/>
    <col min="14347" max="14347" width="9.125" style="96" customWidth="1"/>
    <col min="14348" max="14348" width="6.625" style="96" customWidth="1"/>
    <col min="14349" max="14349" width="9.125" style="96" customWidth="1"/>
    <col min="14350" max="14350" width="6.625" style="96" customWidth="1"/>
    <col min="14351" max="14351" width="9.125" style="96" customWidth="1"/>
    <col min="14352" max="14352" width="6.625" style="96" customWidth="1"/>
    <col min="14353" max="14353" width="9.125" style="96" customWidth="1"/>
    <col min="14354" max="14354" width="7.625" style="96" customWidth="1"/>
    <col min="14355" max="14355" width="9.125" style="96" customWidth="1"/>
    <col min="14356" max="14356" width="10" style="96" customWidth="1"/>
    <col min="14357" max="14357" width="6.625" style="96" customWidth="1"/>
    <col min="14358" max="14358" width="5.625" style="96" customWidth="1"/>
    <col min="14359" max="14359" width="6.625" style="96" customWidth="1"/>
    <col min="14360" max="14360" width="9.125" style="96" customWidth="1"/>
    <col min="14361" max="14361" width="6.625" style="96" customWidth="1"/>
    <col min="14362" max="14362" width="9.125" style="96" customWidth="1"/>
    <col min="14363" max="14363" width="6.625" style="96" customWidth="1"/>
    <col min="14364" max="14364" width="9.125" style="96" customWidth="1"/>
    <col min="14365" max="14365" width="6.625" style="96" customWidth="1"/>
    <col min="14366" max="14366" width="9.125" style="96" customWidth="1"/>
    <col min="14367" max="14367" width="6.625" style="96" customWidth="1"/>
    <col min="14368" max="14368" width="9.125" style="96" customWidth="1"/>
    <col min="14369" max="14369" width="6.625" style="96" customWidth="1"/>
    <col min="14370" max="14370" width="9.125" style="96" customWidth="1"/>
    <col min="14371" max="14371" width="7.625" style="96" customWidth="1"/>
    <col min="14372" max="14372" width="9.125" style="96" customWidth="1"/>
    <col min="14373" max="14594" width="9" style="96"/>
    <col min="14595" max="14595" width="10" style="96" customWidth="1"/>
    <col min="14596" max="14596" width="6.5" style="96" customWidth="1"/>
    <col min="14597" max="14597" width="6.125" style="96" customWidth="1"/>
    <col min="14598" max="14598" width="6.625" style="96" customWidth="1"/>
    <col min="14599" max="14599" width="9.125" style="96" customWidth="1"/>
    <col min="14600" max="14600" width="6.625" style="96" customWidth="1"/>
    <col min="14601" max="14601" width="9.125" style="96" customWidth="1"/>
    <col min="14602" max="14602" width="6.625" style="96" customWidth="1"/>
    <col min="14603" max="14603" width="9.125" style="96" customWidth="1"/>
    <col min="14604" max="14604" width="6.625" style="96" customWidth="1"/>
    <col min="14605" max="14605" width="9.125" style="96" customWidth="1"/>
    <col min="14606" max="14606" width="6.625" style="96" customWidth="1"/>
    <col min="14607" max="14607" width="9.125" style="96" customWidth="1"/>
    <col min="14608" max="14608" width="6.625" style="96" customWidth="1"/>
    <col min="14609" max="14609" width="9.125" style="96" customWidth="1"/>
    <col min="14610" max="14610" width="7.625" style="96" customWidth="1"/>
    <col min="14611" max="14611" width="9.125" style="96" customWidth="1"/>
    <col min="14612" max="14612" width="10" style="96" customWidth="1"/>
    <col min="14613" max="14613" width="6.625" style="96" customWidth="1"/>
    <col min="14614" max="14614" width="5.625" style="96" customWidth="1"/>
    <col min="14615" max="14615" width="6.625" style="96" customWidth="1"/>
    <col min="14616" max="14616" width="9.125" style="96" customWidth="1"/>
    <col min="14617" max="14617" width="6.625" style="96" customWidth="1"/>
    <col min="14618" max="14618" width="9.125" style="96" customWidth="1"/>
    <col min="14619" max="14619" width="6.625" style="96" customWidth="1"/>
    <col min="14620" max="14620" width="9.125" style="96" customWidth="1"/>
    <col min="14621" max="14621" width="6.625" style="96" customWidth="1"/>
    <col min="14622" max="14622" width="9.125" style="96" customWidth="1"/>
    <col min="14623" max="14623" width="6.625" style="96" customWidth="1"/>
    <col min="14624" max="14624" width="9.125" style="96" customWidth="1"/>
    <col min="14625" max="14625" width="6.625" style="96" customWidth="1"/>
    <col min="14626" max="14626" width="9.125" style="96" customWidth="1"/>
    <col min="14627" max="14627" width="7.625" style="96" customWidth="1"/>
    <col min="14628" max="14628" width="9.125" style="96" customWidth="1"/>
    <col min="14629" max="14850" width="9" style="96"/>
    <col min="14851" max="14851" width="10" style="96" customWidth="1"/>
    <col min="14852" max="14852" width="6.5" style="96" customWidth="1"/>
    <col min="14853" max="14853" width="6.125" style="96" customWidth="1"/>
    <col min="14854" max="14854" width="6.625" style="96" customWidth="1"/>
    <col min="14855" max="14855" width="9.125" style="96" customWidth="1"/>
    <col min="14856" max="14856" width="6.625" style="96" customWidth="1"/>
    <col min="14857" max="14857" width="9.125" style="96" customWidth="1"/>
    <col min="14858" max="14858" width="6.625" style="96" customWidth="1"/>
    <col min="14859" max="14859" width="9.125" style="96" customWidth="1"/>
    <col min="14860" max="14860" width="6.625" style="96" customWidth="1"/>
    <col min="14861" max="14861" width="9.125" style="96" customWidth="1"/>
    <col min="14862" max="14862" width="6.625" style="96" customWidth="1"/>
    <col min="14863" max="14863" width="9.125" style="96" customWidth="1"/>
    <col min="14864" max="14864" width="6.625" style="96" customWidth="1"/>
    <col min="14865" max="14865" width="9.125" style="96" customWidth="1"/>
    <col min="14866" max="14866" width="7.625" style="96" customWidth="1"/>
    <col min="14867" max="14867" width="9.125" style="96" customWidth="1"/>
    <col min="14868" max="14868" width="10" style="96" customWidth="1"/>
    <col min="14869" max="14869" width="6.625" style="96" customWidth="1"/>
    <col min="14870" max="14870" width="5.625" style="96" customWidth="1"/>
    <col min="14871" max="14871" width="6.625" style="96" customWidth="1"/>
    <col min="14872" max="14872" width="9.125" style="96" customWidth="1"/>
    <col min="14873" max="14873" width="6.625" style="96" customWidth="1"/>
    <col min="14874" max="14874" width="9.125" style="96" customWidth="1"/>
    <col min="14875" max="14875" width="6.625" style="96" customWidth="1"/>
    <col min="14876" max="14876" width="9.125" style="96" customWidth="1"/>
    <col min="14877" max="14877" width="6.625" style="96" customWidth="1"/>
    <col min="14878" max="14878" width="9.125" style="96" customWidth="1"/>
    <col min="14879" max="14879" width="6.625" style="96" customWidth="1"/>
    <col min="14880" max="14880" width="9.125" style="96" customWidth="1"/>
    <col min="14881" max="14881" width="6.625" style="96" customWidth="1"/>
    <col min="14882" max="14882" width="9.125" style="96" customWidth="1"/>
    <col min="14883" max="14883" width="7.625" style="96" customWidth="1"/>
    <col min="14884" max="14884" width="9.125" style="96" customWidth="1"/>
    <col min="14885" max="15106" width="9" style="96"/>
    <col min="15107" max="15107" width="10" style="96" customWidth="1"/>
    <col min="15108" max="15108" width="6.5" style="96" customWidth="1"/>
    <col min="15109" max="15109" width="6.125" style="96" customWidth="1"/>
    <col min="15110" max="15110" width="6.625" style="96" customWidth="1"/>
    <col min="15111" max="15111" width="9.125" style="96" customWidth="1"/>
    <col min="15112" max="15112" width="6.625" style="96" customWidth="1"/>
    <col min="15113" max="15113" width="9.125" style="96" customWidth="1"/>
    <col min="15114" max="15114" width="6.625" style="96" customWidth="1"/>
    <col min="15115" max="15115" width="9.125" style="96" customWidth="1"/>
    <col min="15116" max="15116" width="6.625" style="96" customWidth="1"/>
    <col min="15117" max="15117" width="9.125" style="96" customWidth="1"/>
    <col min="15118" max="15118" width="6.625" style="96" customWidth="1"/>
    <col min="15119" max="15119" width="9.125" style="96" customWidth="1"/>
    <col min="15120" max="15120" width="6.625" style="96" customWidth="1"/>
    <col min="15121" max="15121" width="9.125" style="96" customWidth="1"/>
    <col min="15122" max="15122" width="7.625" style="96" customWidth="1"/>
    <col min="15123" max="15123" width="9.125" style="96" customWidth="1"/>
    <col min="15124" max="15124" width="10" style="96" customWidth="1"/>
    <col min="15125" max="15125" width="6.625" style="96" customWidth="1"/>
    <col min="15126" max="15126" width="5.625" style="96" customWidth="1"/>
    <col min="15127" max="15127" width="6.625" style="96" customWidth="1"/>
    <col min="15128" max="15128" width="9.125" style="96" customWidth="1"/>
    <col min="15129" max="15129" width="6.625" style="96" customWidth="1"/>
    <col min="15130" max="15130" width="9.125" style="96" customWidth="1"/>
    <col min="15131" max="15131" width="6.625" style="96" customWidth="1"/>
    <col min="15132" max="15132" width="9.125" style="96" customWidth="1"/>
    <col min="15133" max="15133" width="6.625" style="96" customWidth="1"/>
    <col min="15134" max="15134" width="9.125" style="96" customWidth="1"/>
    <col min="15135" max="15135" width="6.625" style="96" customWidth="1"/>
    <col min="15136" max="15136" width="9.125" style="96" customWidth="1"/>
    <col min="15137" max="15137" width="6.625" style="96" customWidth="1"/>
    <col min="15138" max="15138" width="9.125" style="96" customWidth="1"/>
    <col min="15139" max="15139" width="7.625" style="96" customWidth="1"/>
    <col min="15140" max="15140" width="9.125" style="96" customWidth="1"/>
    <col min="15141" max="15362" width="9" style="96"/>
    <col min="15363" max="15363" width="10" style="96" customWidth="1"/>
    <col min="15364" max="15364" width="6.5" style="96" customWidth="1"/>
    <col min="15365" max="15365" width="6.125" style="96" customWidth="1"/>
    <col min="15366" max="15366" width="6.625" style="96" customWidth="1"/>
    <col min="15367" max="15367" width="9.125" style="96" customWidth="1"/>
    <col min="15368" max="15368" width="6.625" style="96" customWidth="1"/>
    <col min="15369" max="15369" width="9.125" style="96" customWidth="1"/>
    <col min="15370" max="15370" width="6.625" style="96" customWidth="1"/>
    <col min="15371" max="15371" width="9.125" style="96" customWidth="1"/>
    <col min="15372" max="15372" width="6.625" style="96" customWidth="1"/>
    <col min="15373" max="15373" width="9.125" style="96" customWidth="1"/>
    <col min="15374" max="15374" width="6.625" style="96" customWidth="1"/>
    <col min="15375" max="15375" width="9.125" style="96" customWidth="1"/>
    <col min="15376" max="15376" width="6.625" style="96" customWidth="1"/>
    <col min="15377" max="15377" width="9.125" style="96" customWidth="1"/>
    <col min="15378" max="15378" width="7.625" style="96" customWidth="1"/>
    <col min="15379" max="15379" width="9.125" style="96" customWidth="1"/>
    <col min="15380" max="15380" width="10" style="96" customWidth="1"/>
    <col min="15381" max="15381" width="6.625" style="96" customWidth="1"/>
    <col min="15382" max="15382" width="5.625" style="96" customWidth="1"/>
    <col min="15383" max="15383" width="6.625" style="96" customWidth="1"/>
    <col min="15384" max="15384" width="9.125" style="96" customWidth="1"/>
    <col min="15385" max="15385" width="6.625" style="96" customWidth="1"/>
    <col min="15386" max="15386" width="9.125" style="96" customWidth="1"/>
    <col min="15387" max="15387" width="6.625" style="96" customWidth="1"/>
    <col min="15388" max="15388" width="9.125" style="96" customWidth="1"/>
    <col min="15389" max="15389" width="6.625" style="96" customWidth="1"/>
    <col min="15390" max="15390" width="9.125" style="96" customWidth="1"/>
    <col min="15391" max="15391" width="6.625" style="96" customWidth="1"/>
    <col min="15392" max="15392" width="9.125" style="96" customWidth="1"/>
    <col min="15393" max="15393" width="6.625" style="96" customWidth="1"/>
    <col min="15394" max="15394" width="9.125" style="96" customWidth="1"/>
    <col min="15395" max="15395" width="7.625" style="96" customWidth="1"/>
    <col min="15396" max="15396" width="9.125" style="96" customWidth="1"/>
    <col min="15397" max="15618" width="9" style="96"/>
    <col min="15619" max="15619" width="10" style="96" customWidth="1"/>
    <col min="15620" max="15620" width="6.5" style="96" customWidth="1"/>
    <col min="15621" max="15621" width="6.125" style="96" customWidth="1"/>
    <col min="15622" max="15622" width="6.625" style="96" customWidth="1"/>
    <col min="15623" max="15623" width="9.125" style="96" customWidth="1"/>
    <col min="15624" max="15624" width="6.625" style="96" customWidth="1"/>
    <col min="15625" max="15625" width="9.125" style="96" customWidth="1"/>
    <col min="15626" max="15626" width="6.625" style="96" customWidth="1"/>
    <col min="15627" max="15627" width="9.125" style="96" customWidth="1"/>
    <col min="15628" max="15628" width="6.625" style="96" customWidth="1"/>
    <col min="15629" max="15629" width="9.125" style="96" customWidth="1"/>
    <col min="15630" max="15630" width="6.625" style="96" customWidth="1"/>
    <col min="15631" max="15631" width="9.125" style="96" customWidth="1"/>
    <col min="15632" max="15632" width="6.625" style="96" customWidth="1"/>
    <col min="15633" max="15633" width="9.125" style="96" customWidth="1"/>
    <col min="15634" max="15634" width="7.625" style="96" customWidth="1"/>
    <col min="15635" max="15635" width="9.125" style="96" customWidth="1"/>
    <col min="15636" max="15636" width="10" style="96" customWidth="1"/>
    <col min="15637" max="15637" width="6.625" style="96" customWidth="1"/>
    <col min="15638" max="15638" width="5.625" style="96" customWidth="1"/>
    <col min="15639" max="15639" width="6.625" style="96" customWidth="1"/>
    <col min="15640" max="15640" width="9.125" style="96" customWidth="1"/>
    <col min="15641" max="15641" width="6.625" style="96" customWidth="1"/>
    <col min="15642" max="15642" width="9.125" style="96" customWidth="1"/>
    <col min="15643" max="15643" width="6.625" style="96" customWidth="1"/>
    <col min="15644" max="15644" width="9.125" style="96" customWidth="1"/>
    <col min="15645" max="15645" width="6.625" style="96" customWidth="1"/>
    <col min="15646" max="15646" width="9.125" style="96" customWidth="1"/>
    <col min="15647" max="15647" width="6.625" style="96" customWidth="1"/>
    <col min="15648" max="15648" width="9.125" style="96" customWidth="1"/>
    <col min="15649" max="15649" width="6.625" style="96" customWidth="1"/>
    <col min="15650" max="15650" width="9.125" style="96" customWidth="1"/>
    <col min="15651" max="15651" width="7.625" style="96" customWidth="1"/>
    <col min="15652" max="15652" width="9.125" style="96" customWidth="1"/>
    <col min="15653" max="15874" width="9" style="96"/>
    <col min="15875" max="15875" width="10" style="96" customWidth="1"/>
    <col min="15876" max="15876" width="6.5" style="96" customWidth="1"/>
    <col min="15877" max="15877" width="6.125" style="96" customWidth="1"/>
    <col min="15878" max="15878" width="6.625" style="96" customWidth="1"/>
    <col min="15879" max="15879" width="9.125" style="96" customWidth="1"/>
    <col min="15880" max="15880" width="6.625" style="96" customWidth="1"/>
    <col min="15881" max="15881" width="9.125" style="96" customWidth="1"/>
    <col min="15882" max="15882" width="6.625" style="96" customWidth="1"/>
    <col min="15883" max="15883" width="9.125" style="96" customWidth="1"/>
    <col min="15884" max="15884" width="6.625" style="96" customWidth="1"/>
    <col min="15885" max="15885" width="9.125" style="96" customWidth="1"/>
    <col min="15886" max="15886" width="6.625" style="96" customWidth="1"/>
    <col min="15887" max="15887" width="9.125" style="96" customWidth="1"/>
    <col min="15888" max="15888" width="6.625" style="96" customWidth="1"/>
    <col min="15889" max="15889" width="9.125" style="96" customWidth="1"/>
    <col min="15890" max="15890" width="7.625" style="96" customWidth="1"/>
    <col min="15891" max="15891" width="9.125" style="96" customWidth="1"/>
    <col min="15892" max="15892" width="10" style="96" customWidth="1"/>
    <col min="15893" max="15893" width="6.625" style="96" customWidth="1"/>
    <col min="15894" max="15894" width="5.625" style="96" customWidth="1"/>
    <col min="15895" max="15895" width="6.625" style="96" customWidth="1"/>
    <col min="15896" max="15896" width="9.125" style="96" customWidth="1"/>
    <col min="15897" max="15897" width="6.625" style="96" customWidth="1"/>
    <col min="15898" max="15898" width="9.125" style="96" customWidth="1"/>
    <col min="15899" max="15899" width="6.625" style="96" customWidth="1"/>
    <col min="15900" max="15900" width="9.125" style="96" customWidth="1"/>
    <col min="15901" max="15901" width="6.625" style="96" customWidth="1"/>
    <col min="15902" max="15902" width="9.125" style="96" customWidth="1"/>
    <col min="15903" max="15903" width="6.625" style="96" customWidth="1"/>
    <col min="15904" max="15904" width="9.125" style="96" customWidth="1"/>
    <col min="15905" max="15905" width="6.625" style="96" customWidth="1"/>
    <col min="15906" max="15906" width="9.125" style="96" customWidth="1"/>
    <col min="15907" max="15907" width="7.625" style="96" customWidth="1"/>
    <col min="15908" max="15908" width="9.125" style="96" customWidth="1"/>
    <col min="15909" max="16130" width="9" style="96"/>
    <col min="16131" max="16131" width="10" style="96" customWidth="1"/>
    <col min="16132" max="16132" width="6.5" style="96" customWidth="1"/>
    <col min="16133" max="16133" width="6.125" style="96" customWidth="1"/>
    <col min="16134" max="16134" width="6.625" style="96" customWidth="1"/>
    <col min="16135" max="16135" width="9.125" style="96" customWidth="1"/>
    <col min="16136" max="16136" width="6.625" style="96" customWidth="1"/>
    <col min="16137" max="16137" width="9.125" style="96" customWidth="1"/>
    <col min="16138" max="16138" width="6.625" style="96" customWidth="1"/>
    <col min="16139" max="16139" width="9.125" style="96" customWidth="1"/>
    <col min="16140" max="16140" width="6.625" style="96" customWidth="1"/>
    <col min="16141" max="16141" width="9.125" style="96" customWidth="1"/>
    <col min="16142" max="16142" width="6.625" style="96" customWidth="1"/>
    <col min="16143" max="16143" width="9.125" style="96" customWidth="1"/>
    <col min="16144" max="16144" width="6.625" style="96" customWidth="1"/>
    <col min="16145" max="16145" width="9.125" style="96" customWidth="1"/>
    <col min="16146" max="16146" width="7.625" style="96" customWidth="1"/>
    <col min="16147" max="16147" width="9.125" style="96" customWidth="1"/>
    <col min="16148" max="16148" width="10" style="96" customWidth="1"/>
    <col min="16149" max="16149" width="6.625" style="96" customWidth="1"/>
    <col min="16150" max="16150" width="5.625" style="96" customWidth="1"/>
    <col min="16151" max="16151" width="6.625" style="96" customWidth="1"/>
    <col min="16152" max="16152" width="9.125" style="96" customWidth="1"/>
    <col min="16153" max="16153" width="6.625" style="96" customWidth="1"/>
    <col min="16154" max="16154" width="9.125" style="96" customWidth="1"/>
    <col min="16155" max="16155" width="6.625" style="96" customWidth="1"/>
    <col min="16156" max="16156" width="9.125" style="96" customWidth="1"/>
    <col min="16157" max="16157" width="6.625" style="96" customWidth="1"/>
    <col min="16158" max="16158" width="9.125" style="96" customWidth="1"/>
    <col min="16159" max="16159" width="6.625" style="96" customWidth="1"/>
    <col min="16160" max="16160" width="9.125" style="96" customWidth="1"/>
    <col min="16161" max="16161" width="6.625" style="96" customWidth="1"/>
    <col min="16162" max="16162" width="9.125" style="96" customWidth="1"/>
    <col min="16163" max="16163" width="7.625" style="96" customWidth="1"/>
    <col min="16164" max="16164" width="9.125" style="96" customWidth="1"/>
    <col min="16165" max="16384" width="9" style="96"/>
  </cols>
  <sheetData>
    <row r="1" spans="1:36" ht="17.45" customHeight="1">
      <c r="C1" s="97"/>
      <c r="D1" s="98"/>
      <c r="E1" s="928" t="s">
        <v>481</v>
      </c>
      <c r="F1" s="929"/>
      <c r="G1" s="930" t="s">
        <v>55</v>
      </c>
      <c r="H1" s="931"/>
      <c r="I1" s="99"/>
      <c r="K1" s="920"/>
      <c r="L1" s="918"/>
      <c r="M1" s="921"/>
      <c r="N1" s="922"/>
      <c r="O1" s="922"/>
      <c r="Q1" s="101" t="s">
        <v>56</v>
      </c>
      <c r="R1" s="610" t="s">
        <v>451</v>
      </c>
      <c r="U1" s="97"/>
      <c r="V1" s="98"/>
      <c r="W1" s="928" t="s">
        <v>488</v>
      </c>
      <c r="X1" s="929"/>
      <c r="Y1" s="930" t="s">
        <v>55</v>
      </c>
      <c r="Z1" s="931"/>
      <c r="AA1" s="99"/>
      <c r="AB1" s="97"/>
      <c r="AC1" s="920"/>
      <c r="AD1" s="918"/>
      <c r="AE1" s="921"/>
      <c r="AF1" s="922"/>
      <c r="AG1" s="922"/>
      <c r="AI1" s="101" t="s">
        <v>56</v>
      </c>
      <c r="AJ1" s="610" t="s">
        <v>451</v>
      </c>
    </row>
    <row r="2" spans="1:36" ht="17.45" customHeight="1">
      <c r="A2" s="96"/>
      <c r="B2" s="96"/>
      <c r="C2" s="97"/>
      <c r="D2" s="98"/>
      <c r="E2" s="99"/>
      <c r="F2" s="97"/>
      <c r="G2" s="99"/>
      <c r="H2" s="97"/>
      <c r="I2" s="99"/>
      <c r="J2" s="97"/>
      <c r="K2" s="102"/>
      <c r="L2" s="103"/>
      <c r="S2" s="96"/>
      <c r="T2" s="96"/>
      <c r="U2" s="97"/>
      <c r="V2" s="98"/>
      <c r="W2" s="99"/>
      <c r="X2" s="97"/>
      <c r="Y2" s="99"/>
      <c r="Z2" s="97"/>
      <c r="AA2" s="99"/>
      <c r="AB2" s="97"/>
      <c r="AC2" s="102"/>
      <c r="AD2" s="103"/>
    </row>
    <row r="3" spans="1:36" ht="22.15" customHeight="1">
      <c r="A3" s="105" t="s">
        <v>57</v>
      </c>
      <c r="B3" s="105"/>
      <c r="C3" s="923" t="s">
        <v>482</v>
      </c>
      <c r="D3" s="924"/>
      <c r="E3" s="924"/>
      <c r="F3" s="924"/>
      <c r="G3" s="924"/>
      <c r="H3" s="924"/>
      <c r="I3" s="924"/>
      <c r="J3" s="924"/>
      <c r="K3" s="917" t="s">
        <v>58</v>
      </c>
      <c r="L3" s="918"/>
      <c r="M3" s="925"/>
      <c r="N3" s="924"/>
      <c r="O3" s="924"/>
      <c r="P3" s="924"/>
      <c r="Q3" s="924"/>
      <c r="R3" s="924"/>
      <c r="S3" s="105" t="s">
        <v>57</v>
      </c>
      <c r="T3" s="105"/>
      <c r="U3" s="926" t="s">
        <v>482</v>
      </c>
      <c r="V3" s="927"/>
      <c r="W3" s="927"/>
      <c r="X3" s="927"/>
      <c r="Y3" s="927"/>
      <c r="Z3" s="927"/>
      <c r="AA3" s="927"/>
      <c r="AB3" s="927"/>
      <c r="AC3" s="917" t="s">
        <v>58</v>
      </c>
      <c r="AD3" s="918"/>
      <c r="AE3" s="925"/>
      <c r="AF3" s="924"/>
      <c r="AG3" s="924"/>
      <c r="AH3" s="924"/>
      <c r="AI3" s="924"/>
      <c r="AJ3" s="924"/>
    </row>
    <row r="4" spans="1:36" ht="17.45" customHeight="1">
      <c r="A4" s="105"/>
      <c r="B4" s="105"/>
      <c r="C4" s="915"/>
      <c r="D4" s="916"/>
      <c r="E4" s="916"/>
      <c r="F4" s="916"/>
      <c r="G4" s="916"/>
      <c r="H4" s="916"/>
      <c r="I4" s="916"/>
      <c r="J4" s="916"/>
      <c r="K4" s="917" t="s">
        <v>59</v>
      </c>
      <c r="L4" s="918"/>
      <c r="M4" s="919"/>
      <c r="N4" s="916"/>
      <c r="O4" s="916"/>
      <c r="P4" s="916"/>
      <c r="Q4" s="916"/>
      <c r="R4" s="916"/>
      <c r="S4" s="105"/>
      <c r="T4" s="105"/>
      <c r="U4" s="915"/>
      <c r="V4" s="916"/>
      <c r="W4" s="916"/>
      <c r="X4" s="916"/>
      <c r="Y4" s="916"/>
      <c r="Z4" s="916"/>
      <c r="AA4" s="916"/>
      <c r="AB4" s="916"/>
      <c r="AC4" s="917" t="s">
        <v>59</v>
      </c>
      <c r="AD4" s="918"/>
      <c r="AE4" s="919"/>
      <c r="AF4" s="916"/>
      <c r="AG4" s="916"/>
      <c r="AH4" s="916"/>
      <c r="AI4" s="916"/>
      <c r="AJ4" s="916"/>
    </row>
    <row r="5" spans="1:36" ht="17.45" customHeight="1">
      <c r="A5" s="105"/>
      <c r="B5" s="105"/>
      <c r="C5" s="915"/>
      <c r="D5" s="916"/>
      <c r="E5" s="916"/>
      <c r="F5" s="916"/>
      <c r="G5" s="916"/>
      <c r="H5" s="916"/>
      <c r="I5" s="916"/>
      <c r="J5" s="916"/>
      <c r="K5" s="917" t="s">
        <v>60</v>
      </c>
      <c r="L5" s="918"/>
      <c r="M5" s="913"/>
      <c r="N5" s="914"/>
      <c r="O5" s="914"/>
      <c r="P5" s="914"/>
      <c r="Q5" s="106" t="s">
        <v>61</v>
      </c>
      <c r="R5" s="106"/>
      <c r="S5" s="105"/>
      <c r="T5" s="105"/>
      <c r="U5" s="915"/>
      <c r="V5" s="916"/>
      <c r="W5" s="916"/>
      <c r="X5" s="916"/>
      <c r="Y5" s="916"/>
      <c r="Z5" s="916"/>
      <c r="AA5" s="916"/>
      <c r="AB5" s="916"/>
      <c r="AC5" s="917" t="s">
        <v>60</v>
      </c>
      <c r="AD5" s="918"/>
      <c r="AE5" s="913"/>
      <c r="AF5" s="914"/>
      <c r="AG5" s="914"/>
      <c r="AH5" s="914"/>
      <c r="AI5" s="106" t="s">
        <v>61</v>
      </c>
      <c r="AJ5" s="106"/>
    </row>
    <row r="6" spans="1:36" ht="17.45" customHeight="1">
      <c r="A6" s="105"/>
      <c r="B6" s="105"/>
      <c r="C6" s="910"/>
      <c r="D6" s="911"/>
      <c r="E6" s="911"/>
      <c r="F6" s="911"/>
      <c r="G6" s="911"/>
      <c r="H6" s="911"/>
      <c r="I6" s="911"/>
      <c r="J6" s="911"/>
      <c r="K6" s="102"/>
      <c r="L6" s="103"/>
      <c r="S6" s="107"/>
      <c r="T6" s="107"/>
      <c r="U6" s="910"/>
      <c r="V6" s="911"/>
      <c r="W6" s="911"/>
      <c r="X6" s="911"/>
      <c r="Y6" s="911"/>
      <c r="Z6" s="911"/>
      <c r="AA6" s="911"/>
      <c r="AB6" s="911"/>
      <c r="AC6" s="102"/>
      <c r="AD6" s="103"/>
    </row>
    <row r="7" spans="1:36" s="108" customFormat="1" ht="17.45" customHeight="1">
      <c r="A7" s="901" t="s">
        <v>62</v>
      </c>
      <c r="B7" s="908" t="s">
        <v>455</v>
      </c>
      <c r="C7" s="903" t="s">
        <v>63</v>
      </c>
      <c r="D7" s="908" t="s">
        <v>64</v>
      </c>
      <c r="E7" s="876" t="s">
        <v>65</v>
      </c>
      <c r="F7" s="906"/>
      <c r="G7" s="907" t="s">
        <v>66</v>
      </c>
      <c r="H7" s="907"/>
      <c r="I7" s="907" t="s">
        <v>67</v>
      </c>
      <c r="J7" s="907"/>
      <c r="K7" s="876" t="s">
        <v>68</v>
      </c>
      <c r="L7" s="876"/>
      <c r="M7" s="876" t="s">
        <v>69</v>
      </c>
      <c r="N7" s="876"/>
      <c r="O7" s="876" t="s">
        <v>70</v>
      </c>
      <c r="P7" s="876"/>
      <c r="Q7" s="876" t="s">
        <v>71</v>
      </c>
      <c r="R7" s="900"/>
      <c r="S7" s="901" t="s">
        <v>62</v>
      </c>
      <c r="T7" s="908" t="s">
        <v>455</v>
      </c>
      <c r="U7" s="903" t="s">
        <v>63</v>
      </c>
      <c r="V7" s="876" t="s">
        <v>64</v>
      </c>
      <c r="W7" s="876" t="s">
        <v>72</v>
      </c>
      <c r="X7" s="906"/>
      <c r="Y7" s="907" t="s">
        <v>73</v>
      </c>
      <c r="Z7" s="907"/>
      <c r="AA7" s="907" t="s">
        <v>74</v>
      </c>
      <c r="AB7" s="907"/>
      <c r="AC7" s="876" t="s">
        <v>75</v>
      </c>
      <c r="AD7" s="876"/>
      <c r="AE7" s="876" t="s">
        <v>76</v>
      </c>
      <c r="AF7" s="876"/>
      <c r="AG7" s="876" t="s">
        <v>77</v>
      </c>
      <c r="AH7" s="876"/>
      <c r="AI7" s="876" t="s">
        <v>78</v>
      </c>
      <c r="AJ7" s="900"/>
    </row>
    <row r="8" spans="1:36" s="108" customFormat="1" ht="33.75" customHeight="1">
      <c r="A8" s="902"/>
      <c r="B8" s="909"/>
      <c r="C8" s="904"/>
      <c r="D8" s="912"/>
      <c r="E8" s="109" t="s">
        <v>79</v>
      </c>
      <c r="F8" s="110" t="s">
        <v>80</v>
      </c>
      <c r="G8" s="109" t="s">
        <v>79</v>
      </c>
      <c r="H8" s="110" t="s">
        <v>80</v>
      </c>
      <c r="I8" s="109" t="s">
        <v>79</v>
      </c>
      <c r="J8" s="110" t="s">
        <v>80</v>
      </c>
      <c r="K8" s="109" t="s">
        <v>79</v>
      </c>
      <c r="L8" s="110" t="s">
        <v>80</v>
      </c>
      <c r="M8" s="109" t="s">
        <v>79</v>
      </c>
      <c r="N8" s="110" t="s">
        <v>80</v>
      </c>
      <c r="O8" s="109" t="s">
        <v>79</v>
      </c>
      <c r="P8" s="110" t="s">
        <v>80</v>
      </c>
      <c r="Q8" s="109" t="s">
        <v>79</v>
      </c>
      <c r="R8" s="111" t="s">
        <v>80</v>
      </c>
      <c r="S8" s="902"/>
      <c r="T8" s="909"/>
      <c r="U8" s="904"/>
      <c r="V8" s="905"/>
      <c r="W8" s="109" t="s">
        <v>79</v>
      </c>
      <c r="X8" s="110" t="s">
        <v>80</v>
      </c>
      <c r="Y8" s="109" t="s">
        <v>79</v>
      </c>
      <c r="Z8" s="110" t="s">
        <v>80</v>
      </c>
      <c r="AA8" s="109" t="s">
        <v>79</v>
      </c>
      <c r="AB8" s="110" t="s">
        <v>80</v>
      </c>
      <c r="AC8" s="109" t="s">
        <v>79</v>
      </c>
      <c r="AD8" s="110" t="s">
        <v>80</v>
      </c>
      <c r="AE8" s="109" t="s">
        <v>79</v>
      </c>
      <c r="AF8" s="110" t="s">
        <v>80</v>
      </c>
      <c r="AG8" s="109" t="s">
        <v>79</v>
      </c>
      <c r="AH8" s="110" t="s">
        <v>80</v>
      </c>
      <c r="AI8" s="109" t="s">
        <v>79</v>
      </c>
      <c r="AJ8" s="111" t="s">
        <v>80</v>
      </c>
    </row>
    <row r="9" spans="1:36" ht="17.45" customHeight="1">
      <c r="A9" s="112" t="s">
        <v>81</v>
      </c>
      <c r="B9" s="617" t="s">
        <v>499</v>
      </c>
      <c r="C9" s="113">
        <v>2970</v>
      </c>
      <c r="D9" s="114" t="s">
        <v>82</v>
      </c>
      <c r="E9" s="115">
        <v>0</v>
      </c>
      <c r="F9" s="116">
        <f>ROUNDDOWN($C9*E9,0)</f>
        <v>0</v>
      </c>
      <c r="G9" s="115">
        <v>100</v>
      </c>
      <c r="H9" s="116">
        <f>ROUNDDOWN($C9*G9,0)</f>
        <v>297000</v>
      </c>
      <c r="I9" s="115">
        <v>90</v>
      </c>
      <c r="J9" s="116">
        <f>ROUNDDOWN($C9*I9,0)</f>
        <v>267300</v>
      </c>
      <c r="K9" s="115">
        <v>50</v>
      </c>
      <c r="L9" s="116">
        <f>ROUNDDOWN($C9*K9,0)</f>
        <v>148500</v>
      </c>
      <c r="M9" s="115">
        <v>70</v>
      </c>
      <c r="N9" s="116">
        <f>ROUNDDOWN($C9*M9,0)</f>
        <v>207900</v>
      </c>
      <c r="O9" s="115">
        <v>80</v>
      </c>
      <c r="P9" s="116">
        <f>ROUNDDOWN($C9*O9,0)</f>
        <v>237600</v>
      </c>
      <c r="Q9" s="117">
        <f>SUM(E9,G9,I9,K9,M9,O9)</f>
        <v>390</v>
      </c>
      <c r="R9" s="118">
        <f>SUM(F9,H9,J9,L9,N9,P9)</f>
        <v>1158300</v>
      </c>
      <c r="S9" s="112" t="s">
        <v>500</v>
      </c>
      <c r="T9" s="617" t="s">
        <v>502</v>
      </c>
      <c r="U9" s="113">
        <v>3140</v>
      </c>
      <c r="V9" s="114" t="s">
        <v>501</v>
      </c>
      <c r="W9" s="115">
        <v>50</v>
      </c>
      <c r="X9" s="116">
        <f>ROUNDDOWN($U9*W9,0)</f>
        <v>157000</v>
      </c>
      <c r="Y9" s="115">
        <v>50</v>
      </c>
      <c r="Z9" s="116">
        <f>ROUNDDOWN($U9*Y9,0)</f>
        <v>157000</v>
      </c>
      <c r="AA9" s="115">
        <v>150</v>
      </c>
      <c r="AB9" s="116">
        <f>ROUNDDOWN($U9*AA9,0)</f>
        <v>471000</v>
      </c>
      <c r="AC9" s="115">
        <v>150</v>
      </c>
      <c r="AD9" s="116">
        <f>ROUNDDOWN($U9*AC9,0)</f>
        <v>471000</v>
      </c>
      <c r="AE9" s="115">
        <v>200</v>
      </c>
      <c r="AF9" s="116">
        <f>ROUNDDOWN($U9*AE9,0)</f>
        <v>628000</v>
      </c>
      <c r="AG9" s="115"/>
      <c r="AH9" s="116">
        <f>ROUNDDOWN($U9*AG9,0)</f>
        <v>0</v>
      </c>
      <c r="AI9" s="117">
        <f>SUM(W9,Y9,AA9,AC9,AE9,AG9)</f>
        <v>600</v>
      </c>
      <c r="AJ9" s="118">
        <f>SUM(X9,Z9,AB9,AD9,AF9,AH9)</f>
        <v>1884000</v>
      </c>
    </row>
    <row r="10" spans="1:36" ht="17.45" customHeight="1">
      <c r="A10" s="119"/>
      <c r="B10" s="618"/>
      <c r="C10" s="120"/>
      <c r="D10" s="121"/>
      <c r="E10" s="122"/>
      <c r="F10" s="116">
        <f t="shared" ref="F10:F24" si="0">ROUNDDOWN($C10*E10,0)</f>
        <v>0</v>
      </c>
      <c r="G10" s="122"/>
      <c r="H10" s="116">
        <f t="shared" ref="H10:H24" si="1">ROUNDDOWN($C10*G10,0)</f>
        <v>0</v>
      </c>
      <c r="I10" s="122"/>
      <c r="J10" s="116">
        <f t="shared" ref="J10:J24" si="2">ROUNDDOWN($C10*I10,0)</f>
        <v>0</v>
      </c>
      <c r="K10" s="122"/>
      <c r="L10" s="116">
        <f t="shared" ref="L10:L24" si="3">ROUNDDOWN($C10*K10,0)</f>
        <v>0</v>
      </c>
      <c r="M10" s="122"/>
      <c r="N10" s="116">
        <f t="shared" ref="N10:N24" si="4">ROUNDDOWN($C10*M10,0)</f>
        <v>0</v>
      </c>
      <c r="O10" s="122"/>
      <c r="P10" s="116">
        <f t="shared" ref="P10:P24" si="5">ROUNDDOWN($C10*O10,0)</f>
        <v>0</v>
      </c>
      <c r="Q10" s="123">
        <f t="shared" ref="Q10:R24" si="6">SUM(E10,G10,I10,K10,M10,O10)</f>
        <v>0</v>
      </c>
      <c r="R10" s="124">
        <f t="shared" si="6"/>
        <v>0</v>
      </c>
      <c r="S10" s="119" t="s">
        <v>56</v>
      </c>
      <c r="T10" s="618"/>
      <c r="U10" s="120"/>
      <c r="V10" s="121"/>
      <c r="W10" s="122"/>
      <c r="X10" s="116">
        <f t="shared" ref="X10:X24" si="7">ROUNDDOWN($U10*W10,0)</f>
        <v>0</v>
      </c>
      <c r="Y10" s="122"/>
      <c r="Z10" s="116">
        <f t="shared" ref="Z10:Z24" si="8">ROUNDDOWN($U10*Y10,0)</f>
        <v>0</v>
      </c>
      <c r="AA10" s="122"/>
      <c r="AB10" s="116">
        <f t="shared" ref="AB10:AB24" si="9">ROUNDDOWN($U10*AA10,0)</f>
        <v>0</v>
      </c>
      <c r="AC10" s="122"/>
      <c r="AD10" s="116">
        <f t="shared" ref="AD10:AD24" si="10">ROUNDDOWN($U10*AC10,0)</f>
        <v>0</v>
      </c>
      <c r="AE10" s="122"/>
      <c r="AF10" s="116">
        <f t="shared" ref="AF10:AF24" si="11">ROUNDDOWN($U10*AE10,0)</f>
        <v>0</v>
      </c>
      <c r="AG10" s="122"/>
      <c r="AH10" s="116">
        <f t="shared" ref="AH10:AH24" si="12">ROUNDDOWN($U10*AG10,0)</f>
        <v>0</v>
      </c>
      <c r="AI10" s="123">
        <f t="shared" ref="AI10:AJ24" si="13">SUM(W10,Y10,AA10,AC10,AE10,AG10)</f>
        <v>0</v>
      </c>
      <c r="AJ10" s="124">
        <f t="shared" si="13"/>
        <v>0</v>
      </c>
    </row>
    <row r="11" spans="1:36" ht="17.45" customHeight="1">
      <c r="A11" s="119"/>
      <c r="B11" s="618"/>
      <c r="C11" s="120"/>
      <c r="D11" s="121"/>
      <c r="E11" s="122"/>
      <c r="F11" s="116">
        <f t="shared" si="0"/>
        <v>0</v>
      </c>
      <c r="G11" s="122"/>
      <c r="H11" s="116">
        <f t="shared" si="1"/>
        <v>0</v>
      </c>
      <c r="I11" s="122"/>
      <c r="J11" s="116">
        <f t="shared" si="2"/>
        <v>0</v>
      </c>
      <c r="K11" s="122"/>
      <c r="L11" s="116">
        <f t="shared" si="3"/>
        <v>0</v>
      </c>
      <c r="M11" s="122"/>
      <c r="N11" s="116">
        <f t="shared" si="4"/>
        <v>0</v>
      </c>
      <c r="O11" s="122"/>
      <c r="P11" s="116">
        <f t="shared" si="5"/>
        <v>0</v>
      </c>
      <c r="Q11" s="123">
        <f t="shared" si="6"/>
        <v>0</v>
      </c>
      <c r="R11" s="124">
        <f t="shared" si="6"/>
        <v>0</v>
      </c>
      <c r="S11" s="119"/>
      <c r="T11" s="618"/>
      <c r="U11" s="120"/>
      <c r="V11" s="121"/>
      <c r="W11" s="122"/>
      <c r="X11" s="116">
        <f t="shared" si="7"/>
        <v>0</v>
      </c>
      <c r="Y11" s="122"/>
      <c r="Z11" s="116">
        <f t="shared" si="8"/>
        <v>0</v>
      </c>
      <c r="AA11" s="122"/>
      <c r="AB11" s="116">
        <f t="shared" si="9"/>
        <v>0</v>
      </c>
      <c r="AC11" s="122"/>
      <c r="AD11" s="116">
        <f t="shared" si="10"/>
        <v>0</v>
      </c>
      <c r="AE11" s="122"/>
      <c r="AF11" s="116">
        <f t="shared" si="11"/>
        <v>0</v>
      </c>
      <c r="AG11" s="122"/>
      <c r="AH11" s="116">
        <f t="shared" si="12"/>
        <v>0</v>
      </c>
      <c r="AI11" s="123">
        <f t="shared" si="13"/>
        <v>0</v>
      </c>
      <c r="AJ11" s="124">
        <f t="shared" si="13"/>
        <v>0</v>
      </c>
    </row>
    <row r="12" spans="1:36" ht="17.45" customHeight="1">
      <c r="A12" s="119"/>
      <c r="B12" s="618"/>
      <c r="C12" s="120"/>
      <c r="D12" s="121"/>
      <c r="E12" s="122"/>
      <c r="F12" s="116">
        <f t="shared" si="0"/>
        <v>0</v>
      </c>
      <c r="G12" s="122"/>
      <c r="H12" s="116">
        <f t="shared" si="1"/>
        <v>0</v>
      </c>
      <c r="I12" s="122"/>
      <c r="J12" s="116">
        <f t="shared" si="2"/>
        <v>0</v>
      </c>
      <c r="K12" s="122"/>
      <c r="L12" s="116">
        <f t="shared" si="3"/>
        <v>0</v>
      </c>
      <c r="M12" s="122"/>
      <c r="N12" s="116">
        <f t="shared" si="4"/>
        <v>0</v>
      </c>
      <c r="O12" s="122"/>
      <c r="P12" s="116">
        <f t="shared" si="5"/>
        <v>0</v>
      </c>
      <c r="Q12" s="123">
        <f t="shared" si="6"/>
        <v>0</v>
      </c>
      <c r="R12" s="124">
        <f t="shared" si="6"/>
        <v>0</v>
      </c>
      <c r="S12" s="119"/>
      <c r="T12" s="618"/>
      <c r="U12" s="120"/>
      <c r="V12" s="121"/>
      <c r="W12" s="122"/>
      <c r="X12" s="116">
        <f t="shared" si="7"/>
        <v>0</v>
      </c>
      <c r="Y12" s="122"/>
      <c r="Z12" s="116">
        <f t="shared" si="8"/>
        <v>0</v>
      </c>
      <c r="AA12" s="122"/>
      <c r="AB12" s="116">
        <f t="shared" si="9"/>
        <v>0</v>
      </c>
      <c r="AC12" s="122"/>
      <c r="AD12" s="116">
        <f t="shared" si="10"/>
        <v>0</v>
      </c>
      <c r="AE12" s="122"/>
      <c r="AF12" s="116">
        <f t="shared" si="11"/>
        <v>0</v>
      </c>
      <c r="AG12" s="122"/>
      <c r="AH12" s="116">
        <f t="shared" si="12"/>
        <v>0</v>
      </c>
      <c r="AI12" s="123">
        <f t="shared" si="13"/>
        <v>0</v>
      </c>
      <c r="AJ12" s="124">
        <f t="shared" si="13"/>
        <v>0</v>
      </c>
    </row>
    <row r="13" spans="1:36" ht="17.45" customHeight="1">
      <c r="A13" s="119"/>
      <c r="B13" s="618"/>
      <c r="C13" s="120"/>
      <c r="D13" s="121"/>
      <c r="E13" s="122"/>
      <c r="F13" s="116">
        <f t="shared" si="0"/>
        <v>0</v>
      </c>
      <c r="G13" s="122"/>
      <c r="H13" s="116">
        <f t="shared" si="1"/>
        <v>0</v>
      </c>
      <c r="I13" s="122"/>
      <c r="J13" s="116">
        <f t="shared" si="2"/>
        <v>0</v>
      </c>
      <c r="K13" s="122"/>
      <c r="L13" s="116">
        <f t="shared" si="3"/>
        <v>0</v>
      </c>
      <c r="M13" s="122"/>
      <c r="N13" s="116">
        <f t="shared" si="4"/>
        <v>0</v>
      </c>
      <c r="O13" s="122"/>
      <c r="P13" s="116">
        <f t="shared" si="5"/>
        <v>0</v>
      </c>
      <c r="Q13" s="123">
        <f t="shared" si="6"/>
        <v>0</v>
      </c>
      <c r="R13" s="124">
        <f t="shared" si="6"/>
        <v>0</v>
      </c>
      <c r="S13" s="119"/>
      <c r="T13" s="618"/>
      <c r="U13" s="120"/>
      <c r="V13" s="121"/>
      <c r="W13" s="122"/>
      <c r="X13" s="116">
        <f t="shared" si="7"/>
        <v>0</v>
      </c>
      <c r="Y13" s="122"/>
      <c r="Z13" s="116">
        <f t="shared" si="8"/>
        <v>0</v>
      </c>
      <c r="AA13" s="122"/>
      <c r="AB13" s="116">
        <f t="shared" si="9"/>
        <v>0</v>
      </c>
      <c r="AC13" s="122"/>
      <c r="AD13" s="116">
        <f t="shared" si="10"/>
        <v>0</v>
      </c>
      <c r="AE13" s="122"/>
      <c r="AF13" s="116">
        <f t="shared" si="11"/>
        <v>0</v>
      </c>
      <c r="AG13" s="122"/>
      <c r="AH13" s="116">
        <f t="shared" si="12"/>
        <v>0</v>
      </c>
      <c r="AI13" s="123">
        <f t="shared" si="13"/>
        <v>0</v>
      </c>
      <c r="AJ13" s="124">
        <f t="shared" si="13"/>
        <v>0</v>
      </c>
    </row>
    <row r="14" spans="1:36" ht="17.45" customHeight="1">
      <c r="A14" s="119"/>
      <c r="B14" s="618"/>
      <c r="C14" s="120"/>
      <c r="D14" s="121"/>
      <c r="E14" s="122"/>
      <c r="F14" s="116">
        <f t="shared" si="0"/>
        <v>0</v>
      </c>
      <c r="G14" s="122"/>
      <c r="H14" s="116">
        <f t="shared" si="1"/>
        <v>0</v>
      </c>
      <c r="I14" s="122"/>
      <c r="J14" s="116">
        <f t="shared" si="2"/>
        <v>0</v>
      </c>
      <c r="K14" s="122"/>
      <c r="L14" s="116">
        <f t="shared" si="3"/>
        <v>0</v>
      </c>
      <c r="M14" s="122"/>
      <c r="N14" s="116">
        <f t="shared" si="4"/>
        <v>0</v>
      </c>
      <c r="O14" s="122"/>
      <c r="P14" s="116">
        <f t="shared" si="5"/>
        <v>0</v>
      </c>
      <c r="Q14" s="123">
        <f t="shared" si="6"/>
        <v>0</v>
      </c>
      <c r="R14" s="124">
        <f t="shared" si="6"/>
        <v>0</v>
      </c>
      <c r="S14" s="119"/>
      <c r="T14" s="618"/>
      <c r="U14" s="120"/>
      <c r="V14" s="121"/>
      <c r="W14" s="122"/>
      <c r="X14" s="116">
        <f t="shared" si="7"/>
        <v>0</v>
      </c>
      <c r="Y14" s="122"/>
      <c r="Z14" s="116">
        <f t="shared" si="8"/>
        <v>0</v>
      </c>
      <c r="AA14" s="122"/>
      <c r="AB14" s="116">
        <f t="shared" si="9"/>
        <v>0</v>
      </c>
      <c r="AC14" s="122"/>
      <c r="AD14" s="116">
        <f t="shared" si="10"/>
        <v>0</v>
      </c>
      <c r="AE14" s="122"/>
      <c r="AF14" s="116">
        <f t="shared" si="11"/>
        <v>0</v>
      </c>
      <c r="AG14" s="122"/>
      <c r="AH14" s="116">
        <f t="shared" si="12"/>
        <v>0</v>
      </c>
      <c r="AI14" s="123">
        <f t="shared" si="13"/>
        <v>0</v>
      </c>
      <c r="AJ14" s="124">
        <f t="shared" si="13"/>
        <v>0</v>
      </c>
    </row>
    <row r="15" spans="1:36" ht="17.45" customHeight="1">
      <c r="A15" s="119"/>
      <c r="B15" s="618"/>
      <c r="C15" s="120"/>
      <c r="D15" s="121"/>
      <c r="E15" s="122"/>
      <c r="F15" s="116">
        <f t="shared" si="0"/>
        <v>0</v>
      </c>
      <c r="G15" s="122"/>
      <c r="H15" s="116">
        <f t="shared" si="1"/>
        <v>0</v>
      </c>
      <c r="I15" s="122"/>
      <c r="J15" s="116">
        <f t="shared" si="2"/>
        <v>0</v>
      </c>
      <c r="K15" s="122"/>
      <c r="L15" s="116">
        <f t="shared" si="3"/>
        <v>0</v>
      </c>
      <c r="M15" s="122"/>
      <c r="N15" s="116">
        <f t="shared" si="4"/>
        <v>0</v>
      </c>
      <c r="O15" s="122"/>
      <c r="P15" s="116">
        <f t="shared" si="5"/>
        <v>0</v>
      </c>
      <c r="Q15" s="123">
        <f t="shared" si="6"/>
        <v>0</v>
      </c>
      <c r="R15" s="124">
        <f t="shared" si="6"/>
        <v>0</v>
      </c>
      <c r="S15" s="119"/>
      <c r="T15" s="618"/>
      <c r="U15" s="120"/>
      <c r="V15" s="121"/>
      <c r="W15" s="122"/>
      <c r="X15" s="116">
        <f t="shared" si="7"/>
        <v>0</v>
      </c>
      <c r="Y15" s="122"/>
      <c r="Z15" s="116">
        <f t="shared" si="8"/>
        <v>0</v>
      </c>
      <c r="AA15" s="122"/>
      <c r="AB15" s="116">
        <f t="shared" si="9"/>
        <v>0</v>
      </c>
      <c r="AC15" s="122"/>
      <c r="AD15" s="116">
        <f t="shared" si="10"/>
        <v>0</v>
      </c>
      <c r="AE15" s="122"/>
      <c r="AF15" s="116">
        <f t="shared" si="11"/>
        <v>0</v>
      </c>
      <c r="AG15" s="122"/>
      <c r="AH15" s="116">
        <f t="shared" si="12"/>
        <v>0</v>
      </c>
      <c r="AI15" s="123">
        <f t="shared" si="13"/>
        <v>0</v>
      </c>
      <c r="AJ15" s="124">
        <f t="shared" si="13"/>
        <v>0</v>
      </c>
    </row>
    <row r="16" spans="1:36" ht="17.45" customHeight="1">
      <c r="A16" s="119"/>
      <c r="B16" s="653"/>
      <c r="C16" s="120"/>
      <c r="D16" s="121"/>
      <c r="E16" s="122"/>
      <c r="F16" s="116">
        <f t="shared" si="0"/>
        <v>0</v>
      </c>
      <c r="G16" s="122"/>
      <c r="H16" s="116">
        <f t="shared" si="1"/>
        <v>0</v>
      </c>
      <c r="I16" s="122"/>
      <c r="J16" s="116">
        <f t="shared" si="2"/>
        <v>0</v>
      </c>
      <c r="K16" s="122"/>
      <c r="L16" s="116">
        <f t="shared" si="3"/>
        <v>0</v>
      </c>
      <c r="M16" s="122"/>
      <c r="N16" s="116">
        <f t="shared" si="4"/>
        <v>0</v>
      </c>
      <c r="O16" s="122"/>
      <c r="P16" s="116">
        <f t="shared" si="5"/>
        <v>0</v>
      </c>
      <c r="Q16" s="123">
        <f t="shared" si="6"/>
        <v>0</v>
      </c>
      <c r="R16" s="124">
        <f t="shared" si="6"/>
        <v>0</v>
      </c>
      <c r="S16" s="119"/>
      <c r="T16" s="618"/>
      <c r="U16" s="120"/>
      <c r="V16" s="121"/>
      <c r="W16" s="122"/>
      <c r="X16" s="116">
        <f t="shared" si="7"/>
        <v>0</v>
      </c>
      <c r="Y16" s="122"/>
      <c r="Z16" s="116">
        <f t="shared" si="8"/>
        <v>0</v>
      </c>
      <c r="AA16" s="122"/>
      <c r="AB16" s="116">
        <f t="shared" si="9"/>
        <v>0</v>
      </c>
      <c r="AC16" s="122"/>
      <c r="AD16" s="116">
        <f t="shared" si="10"/>
        <v>0</v>
      </c>
      <c r="AE16" s="122"/>
      <c r="AF16" s="116">
        <f t="shared" si="11"/>
        <v>0</v>
      </c>
      <c r="AG16" s="122"/>
      <c r="AH16" s="116">
        <f t="shared" si="12"/>
        <v>0</v>
      </c>
      <c r="AI16" s="123">
        <f t="shared" si="13"/>
        <v>0</v>
      </c>
      <c r="AJ16" s="124">
        <f t="shared" si="13"/>
        <v>0</v>
      </c>
    </row>
    <row r="17" spans="1:36" ht="17.45" customHeight="1">
      <c r="A17" s="119"/>
      <c r="B17" s="617"/>
      <c r="C17" s="120"/>
      <c r="D17" s="121"/>
      <c r="E17" s="122"/>
      <c r="F17" s="116">
        <f t="shared" si="0"/>
        <v>0</v>
      </c>
      <c r="G17" s="122"/>
      <c r="H17" s="116">
        <f t="shared" si="1"/>
        <v>0</v>
      </c>
      <c r="I17" s="122"/>
      <c r="J17" s="116">
        <f t="shared" si="2"/>
        <v>0</v>
      </c>
      <c r="K17" s="122"/>
      <c r="L17" s="116">
        <f t="shared" si="3"/>
        <v>0</v>
      </c>
      <c r="M17" s="122"/>
      <c r="N17" s="116">
        <f t="shared" si="4"/>
        <v>0</v>
      </c>
      <c r="O17" s="122"/>
      <c r="P17" s="116">
        <f t="shared" si="5"/>
        <v>0</v>
      </c>
      <c r="Q17" s="123">
        <f t="shared" si="6"/>
        <v>0</v>
      </c>
      <c r="R17" s="124">
        <f t="shared" si="6"/>
        <v>0</v>
      </c>
      <c r="S17" s="119"/>
      <c r="T17" s="618"/>
      <c r="U17" s="120"/>
      <c r="V17" s="121"/>
      <c r="W17" s="122"/>
      <c r="X17" s="116">
        <f t="shared" si="7"/>
        <v>0</v>
      </c>
      <c r="Y17" s="122"/>
      <c r="Z17" s="116">
        <f t="shared" si="8"/>
        <v>0</v>
      </c>
      <c r="AA17" s="122"/>
      <c r="AB17" s="116">
        <f t="shared" si="9"/>
        <v>0</v>
      </c>
      <c r="AC17" s="122"/>
      <c r="AD17" s="116">
        <f t="shared" si="10"/>
        <v>0</v>
      </c>
      <c r="AE17" s="122"/>
      <c r="AF17" s="116">
        <f t="shared" si="11"/>
        <v>0</v>
      </c>
      <c r="AG17" s="122"/>
      <c r="AH17" s="116">
        <f t="shared" si="12"/>
        <v>0</v>
      </c>
      <c r="AI17" s="123">
        <f t="shared" si="13"/>
        <v>0</v>
      </c>
      <c r="AJ17" s="124">
        <f t="shared" si="13"/>
        <v>0</v>
      </c>
    </row>
    <row r="18" spans="1:36" ht="17.45" customHeight="1">
      <c r="A18" s="119"/>
      <c r="B18" s="618"/>
      <c r="C18" s="120"/>
      <c r="D18" s="121"/>
      <c r="E18" s="122"/>
      <c r="F18" s="116">
        <f t="shared" si="0"/>
        <v>0</v>
      </c>
      <c r="G18" s="122"/>
      <c r="H18" s="116">
        <f t="shared" si="1"/>
        <v>0</v>
      </c>
      <c r="I18" s="122"/>
      <c r="J18" s="116">
        <f t="shared" si="2"/>
        <v>0</v>
      </c>
      <c r="K18" s="122"/>
      <c r="L18" s="116">
        <f t="shared" si="3"/>
        <v>0</v>
      </c>
      <c r="M18" s="122"/>
      <c r="N18" s="116">
        <f t="shared" si="4"/>
        <v>0</v>
      </c>
      <c r="O18" s="122"/>
      <c r="P18" s="116">
        <f t="shared" si="5"/>
        <v>0</v>
      </c>
      <c r="Q18" s="123">
        <f t="shared" si="6"/>
        <v>0</v>
      </c>
      <c r="R18" s="124">
        <f t="shared" si="6"/>
        <v>0</v>
      </c>
      <c r="S18" s="119"/>
      <c r="T18" s="618"/>
      <c r="U18" s="120"/>
      <c r="V18" s="121"/>
      <c r="W18" s="122"/>
      <c r="X18" s="116">
        <f t="shared" si="7"/>
        <v>0</v>
      </c>
      <c r="Y18" s="122"/>
      <c r="Z18" s="116">
        <f t="shared" si="8"/>
        <v>0</v>
      </c>
      <c r="AA18" s="122"/>
      <c r="AB18" s="116">
        <f t="shared" si="9"/>
        <v>0</v>
      </c>
      <c r="AC18" s="122"/>
      <c r="AD18" s="116">
        <f t="shared" si="10"/>
        <v>0</v>
      </c>
      <c r="AE18" s="122"/>
      <c r="AF18" s="116">
        <f t="shared" si="11"/>
        <v>0</v>
      </c>
      <c r="AG18" s="122"/>
      <c r="AH18" s="116">
        <f t="shared" si="12"/>
        <v>0</v>
      </c>
      <c r="AI18" s="123">
        <f t="shared" si="13"/>
        <v>0</v>
      </c>
      <c r="AJ18" s="124">
        <f t="shared" si="13"/>
        <v>0</v>
      </c>
    </row>
    <row r="19" spans="1:36" ht="17.45" customHeight="1">
      <c r="A19" s="119"/>
      <c r="B19" s="618"/>
      <c r="C19" s="120"/>
      <c r="D19" s="121"/>
      <c r="E19" s="122"/>
      <c r="F19" s="116">
        <f t="shared" si="0"/>
        <v>0</v>
      </c>
      <c r="G19" s="122"/>
      <c r="H19" s="116">
        <f t="shared" si="1"/>
        <v>0</v>
      </c>
      <c r="I19" s="122"/>
      <c r="J19" s="116">
        <f t="shared" si="2"/>
        <v>0</v>
      </c>
      <c r="K19" s="122"/>
      <c r="L19" s="116">
        <f t="shared" si="3"/>
        <v>0</v>
      </c>
      <c r="M19" s="122"/>
      <c r="N19" s="116">
        <f t="shared" si="4"/>
        <v>0</v>
      </c>
      <c r="O19" s="122"/>
      <c r="P19" s="116">
        <f t="shared" si="5"/>
        <v>0</v>
      </c>
      <c r="Q19" s="123">
        <f t="shared" si="6"/>
        <v>0</v>
      </c>
      <c r="R19" s="124">
        <f t="shared" si="6"/>
        <v>0</v>
      </c>
      <c r="S19" s="119"/>
      <c r="T19" s="618"/>
      <c r="U19" s="120"/>
      <c r="V19" s="121"/>
      <c r="W19" s="122"/>
      <c r="X19" s="116">
        <f t="shared" si="7"/>
        <v>0</v>
      </c>
      <c r="Y19" s="122"/>
      <c r="Z19" s="116">
        <f t="shared" si="8"/>
        <v>0</v>
      </c>
      <c r="AA19" s="122"/>
      <c r="AB19" s="116">
        <f t="shared" si="9"/>
        <v>0</v>
      </c>
      <c r="AC19" s="122"/>
      <c r="AD19" s="116">
        <f t="shared" si="10"/>
        <v>0</v>
      </c>
      <c r="AE19" s="122"/>
      <c r="AF19" s="116">
        <f t="shared" si="11"/>
        <v>0</v>
      </c>
      <c r="AG19" s="122"/>
      <c r="AH19" s="116">
        <f t="shared" si="12"/>
        <v>0</v>
      </c>
      <c r="AI19" s="123">
        <f t="shared" si="13"/>
        <v>0</v>
      </c>
      <c r="AJ19" s="124">
        <f t="shared" si="13"/>
        <v>0</v>
      </c>
    </row>
    <row r="20" spans="1:36" ht="17.45" customHeight="1">
      <c r="A20" s="119"/>
      <c r="B20" s="618"/>
      <c r="C20" s="120"/>
      <c r="D20" s="121"/>
      <c r="E20" s="122"/>
      <c r="F20" s="116">
        <f t="shared" si="0"/>
        <v>0</v>
      </c>
      <c r="G20" s="122"/>
      <c r="H20" s="116">
        <f t="shared" si="1"/>
        <v>0</v>
      </c>
      <c r="I20" s="122"/>
      <c r="J20" s="116">
        <f t="shared" si="2"/>
        <v>0</v>
      </c>
      <c r="K20" s="122"/>
      <c r="L20" s="116">
        <f t="shared" si="3"/>
        <v>0</v>
      </c>
      <c r="M20" s="122"/>
      <c r="N20" s="116">
        <f t="shared" si="4"/>
        <v>0</v>
      </c>
      <c r="O20" s="122"/>
      <c r="P20" s="116">
        <f t="shared" si="5"/>
        <v>0</v>
      </c>
      <c r="Q20" s="123">
        <f t="shared" si="6"/>
        <v>0</v>
      </c>
      <c r="R20" s="124">
        <f t="shared" si="6"/>
        <v>0</v>
      </c>
      <c r="S20" s="119"/>
      <c r="T20" s="618"/>
      <c r="U20" s="120"/>
      <c r="V20" s="121"/>
      <c r="W20" s="122"/>
      <c r="X20" s="116">
        <f t="shared" si="7"/>
        <v>0</v>
      </c>
      <c r="Y20" s="122"/>
      <c r="Z20" s="116">
        <f t="shared" si="8"/>
        <v>0</v>
      </c>
      <c r="AA20" s="122"/>
      <c r="AB20" s="116">
        <f t="shared" si="9"/>
        <v>0</v>
      </c>
      <c r="AC20" s="122"/>
      <c r="AD20" s="116">
        <f t="shared" si="10"/>
        <v>0</v>
      </c>
      <c r="AE20" s="122"/>
      <c r="AF20" s="116">
        <f t="shared" si="11"/>
        <v>0</v>
      </c>
      <c r="AG20" s="122"/>
      <c r="AH20" s="116">
        <f t="shared" si="12"/>
        <v>0</v>
      </c>
      <c r="AI20" s="123">
        <f t="shared" si="13"/>
        <v>0</v>
      </c>
      <c r="AJ20" s="124">
        <f t="shared" si="13"/>
        <v>0</v>
      </c>
    </row>
    <row r="21" spans="1:36" ht="17.45" customHeight="1">
      <c r="A21" s="119"/>
      <c r="B21" s="618"/>
      <c r="C21" s="120"/>
      <c r="D21" s="121"/>
      <c r="E21" s="122"/>
      <c r="F21" s="116">
        <f t="shared" si="0"/>
        <v>0</v>
      </c>
      <c r="G21" s="122"/>
      <c r="H21" s="116">
        <f t="shared" si="1"/>
        <v>0</v>
      </c>
      <c r="I21" s="122"/>
      <c r="J21" s="116">
        <f t="shared" si="2"/>
        <v>0</v>
      </c>
      <c r="K21" s="122"/>
      <c r="L21" s="116">
        <f t="shared" si="3"/>
        <v>0</v>
      </c>
      <c r="M21" s="122"/>
      <c r="N21" s="116">
        <f t="shared" si="4"/>
        <v>0</v>
      </c>
      <c r="O21" s="122"/>
      <c r="P21" s="116">
        <f t="shared" si="5"/>
        <v>0</v>
      </c>
      <c r="Q21" s="123">
        <f t="shared" si="6"/>
        <v>0</v>
      </c>
      <c r="R21" s="124">
        <f t="shared" si="6"/>
        <v>0</v>
      </c>
      <c r="S21" s="119"/>
      <c r="T21" s="618"/>
      <c r="U21" s="120"/>
      <c r="V21" s="121"/>
      <c r="W21" s="122"/>
      <c r="X21" s="116">
        <f t="shared" si="7"/>
        <v>0</v>
      </c>
      <c r="Y21" s="122"/>
      <c r="Z21" s="116">
        <f t="shared" si="8"/>
        <v>0</v>
      </c>
      <c r="AA21" s="122"/>
      <c r="AB21" s="116">
        <f t="shared" si="9"/>
        <v>0</v>
      </c>
      <c r="AC21" s="122"/>
      <c r="AD21" s="116">
        <f t="shared" si="10"/>
        <v>0</v>
      </c>
      <c r="AE21" s="122"/>
      <c r="AF21" s="116">
        <f t="shared" si="11"/>
        <v>0</v>
      </c>
      <c r="AG21" s="122"/>
      <c r="AH21" s="116">
        <f t="shared" si="12"/>
        <v>0</v>
      </c>
      <c r="AI21" s="123">
        <f t="shared" si="13"/>
        <v>0</v>
      </c>
      <c r="AJ21" s="124">
        <f t="shared" si="13"/>
        <v>0</v>
      </c>
    </row>
    <row r="22" spans="1:36" ht="17.45" customHeight="1">
      <c r="A22" s="119"/>
      <c r="B22" s="618"/>
      <c r="C22" s="120"/>
      <c r="D22" s="121"/>
      <c r="E22" s="122"/>
      <c r="F22" s="116">
        <f t="shared" si="0"/>
        <v>0</v>
      </c>
      <c r="G22" s="122"/>
      <c r="H22" s="116">
        <f t="shared" si="1"/>
        <v>0</v>
      </c>
      <c r="I22" s="122"/>
      <c r="J22" s="116">
        <f t="shared" si="2"/>
        <v>0</v>
      </c>
      <c r="K22" s="122"/>
      <c r="L22" s="116">
        <f t="shared" si="3"/>
        <v>0</v>
      </c>
      <c r="M22" s="122"/>
      <c r="N22" s="116">
        <f t="shared" si="4"/>
        <v>0</v>
      </c>
      <c r="O22" s="122"/>
      <c r="P22" s="116">
        <f t="shared" si="5"/>
        <v>0</v>
      </c>
      <c r="Q22" s="123">
        <f t="shared" si="6"/>
        <v>0</v>
      </c>
      <c r="R22" s="124">
        <f t="shared" si="6"/>
        <v>0</v>
      </c>
      <c r="S22" s="119"/>
      <c r="T22" s="618"/>
      <c r="U22" s="120"/>
      <c r="V22" s="121"/>
      <c r="W22" s="122"/>
      <c r="X22" s="116">
        <f t="shared" si="7"/>
        <v>0</v>
      </c>
      <c r="Y22" s="122"/>
      <c r="Z22" s="116">
        <f t="shared" si="8"/>
        <v>0</v>
      </c>
      <c r="AA22" s="122"/>
      <c r="AB22" s="116">
        <f t="shared" si="9"/>
        <v>0</v>
      </c>
      <c r="AC22" s="122"/>
      <c r="AD22" s="116">
        <f t="shared" si="10"/>
        <v>0</v>
      </c>
      <c r="AE22" s="122"/>
      <c r="AF22" s="116">
        <f t="shared" si="11"/>
        <v>0</v>
      </c>
      <c r="AG22" s="122"/>
      <c r="AH22" s="116">
        <f t="shared" si="12"/>
        <v>0</v>
      </c>
      <c r="AI22" s="123">
        <f t="shared" si="13"/>
        <v>0</v>
      </c>
      <c r="AJ22" s="124">
        <f t="shared" si="13"/>
        <v>0</v>
      </c>
    </row>
    <row r="23" spans="1:36" ht="17.45" customHeight="1">
      <c r="A23" s="119"/>
      <c r="B23" s="618"/>
      <c r="C23" s="120"/>
      <c r="D23" s="121"/>
      <c r="E23" s="122"/>
      <c r="F23" s="116">
        <f t="shared" si="0"/>
        <v>0</v>
      </c>
      <c r="G23" s="122"/>
      <c r="H23" s="116">
        <f t="shared" si="1"/>
        <v>0</v>
      </c>
      <c r="I23" s="122"/>
      <c r="J23" s="116">
        <f t="shared" si="2"/>
        <v>0</v>
      </c>
      <c r="K23" s="122"/>
      <c r="L23" s="116">
        <f t="shared" si="3"/>
        <v>0</v>
      </c>
      <c r="M23" s="122"/>
      <c r="N23" s="116">
        <f t="shared" si="4"/>
        <v>0</v>
      </c>
      <c r="O23" s="122"/>
      <c r="P23" s="116">
        <f t="shared" si="5"/>
        <v>0</v>
      </c>
      <c r="Q23" s="123">
        <f t="shared" si="6"/>
        <v>0</v>
      </c>
      <c r="R23" s="124">
        <f t="shared" si="6"/>
        <v>0</v>
      </c>
      <c r="S23" s="119"/>
      <c r="T23" s="618"/>
      <c r="U23" s="120"/>
      <c r="V23" s="121"/>
      <c r="W23" s="122"/>
      <c r="X23" s="116">
        <f t="shared" si="7"/>
        <v>0</v>
      </c>
      <c r="Y23" s="122"/>
      <c r="Z23" s="116">
        <f t="shared" si="8"/>
        <v>0</v>
      </c>
      <c r="AA23" s="122"/>
      <c r="AB23" s="116">
        <f t="shared" si="9"/>
        <v>0</v>
      </c>
      <c r="AC23" s="122"/>
      <c r="AD23" s="116">
        <f t="shared" si="10"/>
        <v>0</v>
      </c>
      <c r="AE23" s="122"/>
      <c r="AF23" s="116">
        <f t="shared" si="11"/>
        <v>0</v>
      </c>
      <c r="AG23" s="122"/>
      <c r="AH23" s="116">
        <f t="shared" si="12"/>
        <v>0</v>
      </c>
      <c r="AI23" s="123">
        <f t="shared" si="13"/>
        <v>0</v>
      </c>
      <c r="AJ23" s="124">
        <f t="shared" si="13"/>
        <v>0</v>
      </c>
    </row>
    <row r="24" spans="1:36" ht="17.45" customHeight="1">
      <c r="A24" s="125"/>
      <c r="B24" s="654"/>
      <c r="C24" s="126"/>
      <c r="D24" s="127"/>
      <c r="E24" s="128"/>
      <c r="F24" s="116">
        <f t="shared" si="0"/>
        <v>0</v>
      </c>
      <c r="G24" s="128"/>
      <c r="H24" s="116">
        <f t="shared" si="1"/>
        <v>0</v>
      </c>
      <c r="I24" s="128"/>
      <c r="J24" s="116">
        <f t="shared" si="2"/>
        <v>0</v>
      </c>
      <c r="K24" s="128"/>
      <c r="L24" s="116">
        <f t="shared" si="3"/>
        <v>0</v>
      </c>
      <c r="M24" s="128"/>
      <c r="N24" s="116">
        <f t="shared" si="4"/>
        <v>0</v>
      </c>
      <c r="O24" s="128"/>
      <c r="P24" s="116">
        <f t="shared" si="5"/>
        <v>0</v>
      </c>
      <c r="Q24" s="129">
        <f t="shared" si="6"/>
        <v>0</v>
      </c>
      <c r="R24" s="130">
        <f t="shared" si="6"/>
        <v>0</v>
      </c>
      <c r="S24" s="125"/>
      <c r="T24" s="619"/>
      <c r="U24" s="126"/>
      <c r="V24" s="127"/>
      <c r="W24" s="128"/>
      <c r="X24" s="116">
        <f t="shared" si="7"/>
        <v>0</v>
      </c>
      <c r="Y24" s="128"/>
      <c r="Z24" s="116">
        <f t="shared" si="8"/>
        <v>0</v>
      </c>
      <c r="AA24" s="128"/>
      <c r="AB24" s="116">
        <f t="shared" si="9"/>
        <v>0</v>
      </c>
      <c r="AC24" s="128"/>
      <c r="AD24" s="116">
        <f t="shared" si="10"/>
        <v>0</v>
      </c>
      <c r="AE24" s="128"/>
      <c r="AF24" s="116">
        <f t="shared" si="11"/>
        <v>0</v>
      </c>
      <c r="AG24" s="128"/>
      <c r="AH24" s="116">
        <f t="shared" si="12"/>
        <v>0</v>
      </c>
      <c r="AI24" s="129">
        <f t="shared" si="13"/>
        <v>0</v>
      </c>
      <c r="AJ24" s="130">
        <f t="shared" si="13"/>
        <v>0</v>
      </c>
    </row>
    <row r="25" spans="1:36" ht="17.45" customHeight="1" thickBot="1">
      <c r="A25" s="880" t="s">
        <v>83</v>
      </c>
      <c r="B25" s="881"/>
      <c r="C25" s="882"/>
      <c r="D25" s="883"/>
      <c r="E25" s="131">
        <f>SUM(E9:E24)</f>
        <v>0</v>
      </c>
      <c r="F25" s="132">
        <f>SUM(F9:F24)</f>
        <v>0</v>
      </c>
      <c r="G25" s="131">
        <f>SUM(G9:G24)</f>
        <v>100</v>
      </c>
      <c r="H25" s="132">
        <f>SUM(H9:H24)</f>
        <v>297000</v>
      </c>
      <c r="I25" s="131">
        <f t="shared" ref="I25:P25" si="14">SUM(I9:I24)</f>
        <v>90</v>
      </c>
      <c r="J25" s="132">
        <f t="shared" si="14"/>
        <v>267300</v>
      </c>
      <c r="K25" s="131">
        <f t="shared" si="14"/>
        <v>50</v>
      </c>
      <c r="L25" s="132">
        <f t="shared" si="14"/>
        <v>148500</v>
      </c>
      <c r="M25" s="131">
        <f t="shared" si="14"/>
        <v>70</v>
      </c>
      <c r="N25" s="132">
        <f t="shared" si="14"/>
        <v>207900</v>
      </c>
      <c r="O25" s="131">
        <f t="shared" si="14"/>
        <v>80</v>
      </c>
      <c r="P25" s="132">
        <f t="shared" si="14"/>
        <v>237600</v>
      </c>
      <c r="Q25" s="131">
        <f>SUM(Q9:Q24)</f>
        <v>390</v>
      </c>
      <c r="R25" s="133">
        <f>SUM(R9:R24)</f>
        <v>1158300</v>
      </c>
      <c r="S25" s="657" t="s">
        <v>84</v>
      </c>
      <c r="T25" s="658"/>
      <c r="U25" s="659"/>
      <c r="V25" s="659"/>
      <c r="W25" s="131">
        <f t="shared" ref="W25:AJ25" si="15">SUM(W9:W24)</f>
        <v>50</v>
      </c>
      <c r="X25" s="132">
        <f t="shared" si="15"/>
        <v>157000</v>
      </c>
      <c r="Y25" s="131">
        <f t="shared" si="15"/>
        <v>50</v>
      </c>
      <c r="Z25" s="132">
        <f t="shared" si="15"/>
        <v>157000</v>
      </c>
      <c r="AA25" s="131">
        <f t="shared" si="15"/>
        <v>150</v>
      </c>
      <c r="AB25" s="132">
        <f t="shared" si="15"/>
        <v>471000</v>
      </c>
      <c r="AC25" s="131">
        <f t="shared" si="15"/>
        <v>150</v>
      </c>
      <c r="AD25" s="132">
        <f t="shared" si="15"/>
        <v>471000</v>
      </c>
      <c r="AE25" s="131">
        <f t="shared" si="15"/>
        <v>200</v>
      </c>
      <c r="AF25" s="132">
        <f t="shared" si="15"/>
        <v>628000</v>
      </c>
      <c r="AG25" s="131">
        <f t="shared" si="15"/>
        <v>0</v>
      </c>
      <c r="AH25" s="132">
        <f t="shared" si="15"/>
        <v>0</v>
      </c>
      <c r="AI25" s="134">
        <f>SUM(AI9:AI24)</f>
        <v>600</v>
      </c>
      <c r="AJ25" s="135">
        <f t="shared" si="15"/>
        <v>1884000</v>
      </c>
    </row>
    <row r="26" spans="1:36" ht="17.45" customHeight="1" thickBot="1">
      <c r="A26" s="880" t="s">
        <v>85</v>
      </c>
      <c r="B26" s="881"/>
      <c r="C26" s="882"/>
      <c r="D26" s="883"/>
      <c r="E26" s="134">
        <f>E25</f>
        <v>0</v>
      </c>
      <c r="F26" s="136">
        <f>F25</f>
        <v>0</v>
      </c>
      <c r="G26" s="134">
        <f>E26+G25</f>
        <v>100</v>
      </c>
      <c r="H26" s="136">
        <f>F26+H25</f>
        <v>297000</v>
      </c>
      <c r="I26" s="134">
        <f t="shared" ref="I26:P26" si="16">G26+I25</f>
        <v>190</v>
      </c>
      <c r="J26" s="136">
        <f t="shared" si="16"/>
        <v>564300</v>
      </c>
      <c r="K26" s="134">
        <f t="shared" si="16"/>
        <v>240</v>
      </c>
      <c r="L26" s="136">
        <f t="shared" si="16"/>
        <v>712800</v>
      </c>
      <c r="M26" s="134">
        <f t="shared" si="16"/>
        <v>310</v>
      </c>
      <c r="N26" s="136">
        <f t="shared" si="16"/>
        <v>920700</v>
      </c>
      <c r="O26" s="134">
        <f t="shared" si="16"/>
        <v>390</v>
      </c>
      <c r="P26" s="136">
        <f t="shared" si="16"/>
        <v>1158300</v>
      </c>
      <c r="Q26" s="137"/>
      <c r="R26" s="138"/>
      <c r="S26" s="898" t="s">
        <v>85</v>
      </c>
      <c r="T26" s="899"/>
      <c r="U26" s="884" t="s">
        <v>497</v>
      </c>
      <c r="V26" s="885"/>
      <c r="W26" s="139">
        <f>O26+W25</f>
        <v>440</v>
      </c>
      <c r="X26" s="136">
        <f>P26+X25</f>
        <v>1315300</v>
      </c>
      <c r="Y26" s="134">
        <f t="shared" ref="Y26:AH26" si="17">W26+Y25</f>
        <v>490</v>
      </c>
      <c r="Z26" s="136">
        <f t="shared" si="17"/>
        <v>1472300</v>
      </c>
      <c r="AA26" s="134">
        <f t="shared" si="17"/>
        <v>640</v>
      </c>
      <c r="AB26" s="136">
        <f t="shared" si="17"/>
        <v>1943300</v>
      </c>
      <c r="AC26" s="134">
        <f t="shared" si="17"/>
        <v>790</v>
      </c>
      <c r="AD26" s="136">
        <f t="shared" si="17"/>
        <v>2414300</v>
      </c>
      <c r="AE26" s="134">
        <f t="shared" si="17"/>
        <v>990</v>
      </c>
      <c r="AF26" s="136">
        <f t="shared" si="17"/>
        <v>3042300</v>
      </c>
      <c r="AG26" s="134">
        <f t="shared" si="17"/>
        <v>990</v>
      </c>
      <c r="AH26" s="140">
        <f t="shared" si="17"/>
        <v>3042300</v>
      </c>
      <c r="AI26" s="661">
        <f>Q25</f>
        <v>390</v>
      </c>
      <c r="AJ26" s="662">
        <f>R25</f>
        <v>1158300</v>
      </c>
    </row>
    <row r="27" spans="1:36" ht="17.45" customHeight="1">
      <c r="A27" s="886" t="s">
        <v>86</v>
      </c>
      <c r="B27" s="887"/>
      <c r="C27" s="888"/>
      <c r="D27" s="889"/>
      <c r="E27" s="876" t="s">
        <v>87</v>
      </c>
      <c r="F27" s="875"/>
      <c r="G27" s="875"/>
      <c r="H27" s="875"/>
      <c r="I27" s="875"/>
      <c r="J27" s="875"/>
      <c r="K27" s="876" t="s">
        <v>88</v>
      </c>
      <c r="L27" s="875"/>
      <c r="M27" s="875"/>
      <c r="N27" s="875"/>
      <c r="O27" s="875"/>
      <c r="P27" s="875"/>
      <c r="Q27" s="655"/>
      <c r="R27" s="656"/>
      <c r="S27" s="898" t="s">
        <v>86</v>
      </c>
      <c r="T27" s="899"/>
      <c r="U27" s="894" t="s">
        <v>498</v>
      </c>
      <c r="V27" s="895"/>
      <c r="W27" s="874" t="s">
        <v>89</v>
      </c>
      <c r="X27" s="875"/>
      <c r="Y27" s="875"/>
      <c r="Z27" s="875"/>
      <c r="AA27" s="875"/>
      <c r="AB27" s="875"/>
      <c r="AC27" s="876" t="s">
        <v>90</v>
      </c>
      <c r="AD27" s="875"/>
      <c r="AE27" s="875"/>
      <c r="AF27" s="875"/>
      <c r="AG27" s="875"/>
      <c r="AH27" s="877"/>
      <c r="AI27" s="878">
        <f>AI25+AI26</f>
        <v>990</v>
      </c>
      <c r="AJ27" s="866">
        <f>AJ25+AJ26</f>
        <v>3042300</v>
      </c>
    </row>
    <row r="28" spans="1:36" ht="17.45" customHeight="1" thickBot="1">
      <c r="A28" s="890"/>
      <c r="B28" s="891"/>
      <c r="C28" s="892"/>
      <c r="D28" s="893"/>
      <c r="E28" s="868">
        <f>SUM(E25,G25,I25)</f>
        <v>190</v>
      </c>
      <c r="F28" s="869"/>
      <c r="G28" s="141" t="s">
        <v>91</v>
      </c>
      <c r="H28" s="870">
        <f>SUM(F25,H25,J25)</f>
        <v>564300</v>
      </c>
      <c r="I28" s="871"/>
      <c r="J28" s="141" t="s">
        <v>92</v>
      </c>
      <c r="K28" s="872">
        <f>SUM(K25,M25,O25)</f>
        <v>200</v>
      </c>
      <c r="L28" s="873"/>
      <c r="M28" s="141" t="s">
        <v>91</v>
      </c>
      <c r="N28" s="870">
        <f>SUM(L25,N25,P25)</f>
        <v>594000</v>
      </c>
      <c r="O28" s="871"/>
      <c r="P28" s="142" t="s">
        <v>92</v>
      </c>
      <c r="Q28" s="143"/>
      <c r="R28" s="144"/>
      <c r="S28" s="898"/>
      <c r="T28" s="899"/>
      <c r="U28" s="896"/>
      <c r="V28" s="897"/>
      <c r="W28" s="868">
        <f>SUM(W25,Y25,AA25)</f>
        <v>250</v>
      </c>
      <c r="X28" s="869"/>
      <c r="Y28" s="141" t="s">
        <v>91</v>
      </c>
      <c r="Z28" s="870">
        <f>SUM(X25,Z25,AB25)</f>
        <v>785000</v>
      </c>
      <c r="AA28" s="871"/>
      <c r="AB28" s="141" t="s">
        <v>92</v>
      </c>
      <c r="AC28" s="872">
        <f>SUM(AC25,AE25,AG25)</f>
        <v>350</v>
      </c>
      <c r="AD28" s="873"/>
      <c r="AE28" s="141" t="s">
        <v>91</v>
      </c>
      <c r="AF28" s="870">
        <f>SUM(AD25,AF25,AH25)</f>
        <v>1099000</v>
      </c>
      <c r="AG28" s="871"/>
      <c r="AH28" s="142" t="s">
        <v>92</v>
      </c>
      <c r="AI28" s="879"/>
      <c r="AJ28" s="867"/>
    </row>
    <row r="29" spans="1:36" ht="17.45" customHeight="1">
      <c r="A29" s="145" t="s">
        <v>93</v>
      </c>
      <c r="B29" s="145"/>
      <c r="C29" s="145"/>
      <c r="S29" s="145" t="s">
        <v>93</v>
      </c>
      <c r="T29" s="145"/>
      <c r="U29" s="660"/>
    </row>
  </sheetData>
  <mergeCells count="71">
    <mergeCell ref="AC1:AD1"/>
    <mergeCell ref="AE1:AG1"/>
    <mergeCell ref="C3:J3"/>
    <mergeCell ref="K3:L3"/>
    <mergeCell ref="M3:R3"/>
    <mergeCell ref="U3:AB3"/>
    <mergeCell ref="AC3:AD3"/>
    <mergeCell ref="AE3:AJ3"/>
    <mergeCell ref="E1:F1"/>
    <mergeCell ref="G1:H1"/>
    <mergeCell ref="K1:L1"/>
    <mergeCell ref="M1:O1"/>
    <mergeCell ref="W1:X1"/>
    <mergeCell ref="Y1:Z1"/>
    <mergeCell ref="AE5:AH5"/>
    <mergeCell ref="C4:J4"/>
    <mergeCell ref="K4:L4"/>
    <mergeCell ref="M4:R4"/>
    <mergeCell ref="U4:AB4"/>
    <mergeCell ref="AC4:AD4"/>
    <mergeCell ref="AE4:AJ4"/>
    <mergeCell ref="C5:J5"/>
    <mergeCell ref="K5:L5"/>
    <mergeCell ref="M5:P5"/>
    <mergeCell ref="U5:AB5"/>
    <mergeCell ref="AC5:AD5"/>
    <mergeCell ref="C6:J6"/>
    <mergeCell ref="U6:AB6"/>
    <mergeCell ref="A7:A8"/>
    <mergeCell ref="C7:C8"/>
    <mergeCell ref="D7:D8"/>
    <mergeCell ref="E7:F7"/>
    <mergeCell ref="G7:H7"/>
    <mergeCell ref="I7:J7"/>
    <mergeCell ref="K7:L7"/>
    <mergeCell ref="M7:N7"/>
    <mergeCell ref="B7:B8"/>
    <mergeCell ref="AI7:AJ7"/>
    <mergeCell ref="O7:P7"/>
    <mergeCell ref="Q7:R7"/>
    <mergeCell ref="S7:S8"/>
    <mergeCell ref="U7:U8"/>
    <mergeCell ref="V7:V8"/>
    <mergeCell ref="W7:X7"/>
    <mergeCell ref="Y7:Z7"/>
    <mergeCell ref="AA7:AB7"/>
    <mergeCell ref="AC7:AD7"/>
    <mergeCell ref="AE7:AF7"/>
    <mergeCell ref="AG7:AH7"/>
    <mergeCell ref="T7:T8"/>
    <mergeCell ref="A25:D25"/>
    <mergeCell ref="A26:D26"/>
    <mergeCell ref="U26:V26"/>
    <mergeCell ref="A27:D28"/>
    <mergeCell ref="E27:J27"/>
    <mergeCell ref="K27:P27"/>
    <mergeCell ref="U27:V28"/>
    <mergeCell ref="S26:T26"/>
    <mergeCell ref="S27:T28"/>
    <mergeCell ref="AJ27:AJ28"/>
    <mergeCell ref="E28:F28"/>
    <mergeCell ref="H28:I28"/>
    <mergeCell ref="K28:L28"/>
    <mergeCell ref="N28:O28"/>
    <mergeCell ref="W28:X28"/>
    <mergeCell ref="Z28:AA28"/>
    <mergeCell ref="AC28:AD28"/>
    <mergeCell ref="AF28:AG28"/>
    <mergeCell ref="W27:AB27"/>
    <mergeCell ref="AC27:AH27"/>
    <mergeCell ref="AI27:AI28"/>
  </mergeCells>
  <phoneticPr fontId="3"/>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topLeftCell="A8" workbookViewId="0">
      <selection activeCell="J18" sqref="J18"/>
    </sheetView>
  </sheetViews>
  <sheetFormatPr defaultRowHeight="13.5"/>
  <cols>
    <col min="1" max="1" width="2.75" customWidth="1"/>
    <col min="2" max="2" width="23.75" customWidth="1"/>
    <col min="19" max="19" width="12.5" customWidth="1"/>
    <col min="257" max="257" width="2.75" customWidth="1"/>
    <col min="258" max="258" width="23.75" customWidth="1"/>
    <col min="513" max="513" width="2.75" customWidth="1"/>
    <col min="514" max="514" width="23.75" customWidth="1"/>
    <col min="769" max="769" width="2.75" customWidth="1"/>
    <col min="770" max="770" width="23.75" customWidth="1"/>
    <col min="1025" max="1025" width="2.75" customWidth="1"/>
    <col min="1026" max="1026" width="23.75" customWidth="1"/>
    <col min="1281" max="1281" width="2.75" customWidth="1"/>
    <col min="1282" max="1282" width="23.75" customWidth="1"/>
    <col min="1537" max="1537" width="2.75" customWidth="1"/>
    <col min="1538" max="1538" width="23.75" customWidth="1"/>
    <col min="1793" max="1793" width="2.75" customWidth="1"/>
    <col min="1794" max="1794" width="23.75" customWidth="1"/>
    <col min="2049" max="2049" width="2.75" customWidth="1"/>
    <col min="2050" max="2050" width="23.75" customWidth="1"/>
    <col min="2305" max="2305" width="2.75" customWidth="1"/>
    <col min="2306" max="2306" width="23.75" customWidth="1"/>
    <col min="2561" max="2561" width="2.75" customWidth="1"/>
    <col min="2562" max="2562" width="23.75" customWidth="1"/>
    <col min="2817" max="2817" width="2.75" customWidth="1"/>
    <col min="2818" max="2818" width="23.75" customWidth="1"/>
    <col min="3073" max="3073" width="2.75" customWidth="1"/>
    <col min="3074" max="3074" width="23.75" customWidth="1"/>
    <col min="3329" max="3329" width="2.75" customWidth="1"/>
    <col min="3330" max="3330" width="23.75" customWidth="1"/>
    <col min="3585" max="3585" width="2.75" customWidth="1"/>
    <col min="3586" max="3586" width="23.75" customWidth="1"/>
    <col min="3841" max="3841" width="2.75" customWidth="1"/>
    <col min="3842" max="3842" width="23.75" customWidth="1"/>
    <col min="4097" max="4097" width="2.75" customWidth="1"/>
    <col min="4098" max="4098" width="23.75" customWidth="1"/>
    <col min="4353" max="4353" width="2.75" customWidth="1"/>
    <col min="4354" max="4354" width="23.75" customWidth="1"/>
    <col min="4609" max="4609" width="2.75" customWidth="1"/>
    <col min="4610" max="4610" width="23.75" customWidth="1"/>
    <col min="4865" max="4865" width="2.75" customWidth="1"/>
    <col min="4866" max="4866" width="23.75" customWidth="1"/>
    <col min="5121" max="5121" width="2.75" customWidth="1"/>
    <col min="5122" max="5122" width="23.75" customWidth="1"/>
    <col min="5377" max="5377" width="2.75" customWidth="1"/>
    <col min="5378" max="5378" width="23.75" customWidth="1"/>
    <col min="5633" max="5633" width="2.75" customWidth="1"/>
    <col min="5634" max="5634" width="23.75" customWidth="1"/>
    <col min="5889" max="5889" width="2.75" customWidth="1"/>
    <col min="5890" max="5890" width="23.75" customWidth="1"/>
    <col min="6145" max="6145" width="2.75" customWidth="1"/>
    <col min="6146" max="6146" width="23.75" customWidth="1"/>
    <col min="6401" max="6401" width="2.75" customWidth="1"/>
    <col min="6402" max="6402" width="23.75" customWidth="1"/>
    <col min="6657" max="6657" width="2.75" customWidth="1"/>
    <col min="6658" max="6658" width="23.75" customWidth="1"/>
    <col min="6913" max="6913" width="2.75" customWidth="1"/>
    <col min="6914" max="6914" width="23.75" customWidth="1"/>
    <col min="7169" max="7169" width="2.75" customWidth="1"/>
    <col min="7170" max="7170" width="23.75" customWidth="1"/>
    <col min="7425" max="7425" width="2.75" customWidth="1"/>
    <col min="7426" max="7426" width="23.75" customWidth="1"/>
    <col min="7681" max="7681" width="2.75" customWidth="1"/>
    <col min="7682" max="7682" width="23.75" customWidth="1"/>
    <col min="7937" max="7937" width="2.75" customWidth="1"/>
    <col min="7938" max="7938" width="23.75" customWidth="1"/>
    <col min="8193" max="8193" width="2.75" customWidth="1"/>
    <col min="8194" max="8194" width="23.75" customWidth="1"/>
    <col min="8449" max="8449" width="2.75" customWidth="1"/>
    <col min="8450" max="8450" width="23.75" customWidth="1"/>
    <col min="8705" max="8705" width="2.75" customWidth="1"/>
    <col min="8706" max="8706" width="23.75" customWidth="1"/>
    <col min="8961" max="8961" width="2.75" customWidth="1"/>
    <col min="8962" max="8962" width="23.75" customWidth="1"/>
    <col min="9217" max="9217" width="2.75" customWidth="1"/>
    <col min="9218" max="9218" width="23.75" customWidth="1"/>
    <col min="9473" max="9473" width="2.75" customWidth="1"/>
    <col min="9474" max="9474" width="23.75" customWidth="1"/>
    <col min="9729" max="9729" width="2.75" customWidth="1"/>
    <col min="9730" max="9730" width="23.75" customWidth="1"/>
    <col min="9985" max="9985" width="2.75" customWidth="1"/>
    <col min="9986" max="9986" width="23.75" customWidth="1"/>
    <col min="10241" max="10241" width="2.75" customWidth="1"/>
    <col min="10242" max="10242" width="23.75" customWidth="1"/>
    <col min="10497" max="10497" width="2.75" customWidth="1"/>
    <col min="10498" max="10498" width="23.75" customWidth="1"/>
    <col min="10753" max="10753" width="2.75" customWidth="1"/>
    <col min="10754" max="10754" width="23.75" customWidth="1"/>
    <col min="11009" max="11009" width="2.75" customWidth="1"/>
    <col min="11010" max="11010" width="23.75" customWidth="1"/>
    <col min="11265" max="11265" width="2.75" customWidth="1"/>
    <col min="11266" max="11266" width="23.75" customWidth="1"/>
    <col min="11521" max="11521" width="2.75" customWidth="1"/>
    <col min="11522" max="11522" width="23.75" customWidth="1"/>
    <col min="11777" max="11777" width="2.75" customWidth="1"/>
    <col min="11778" max="11778" width="23.75" customWidth="1"/>
    <col min="12033" max="12033" width="2.75" customWidth="1"/>
    <col min="12034" max="12034" width="23.75" customWidth="1"/>
    <col min="12289" max="12289" width="2.75" customWidth="1"/>
    <col min="12290" max="12290" width="23.75" customWidth="1"/>
    <col min="12545" max="12545" width="2.75" customWidth="1"/>
    <col min="12546" max="12546" width="23.75" customWidth="1"/>
    <col min="12801" max="12801" width="2.75" customWidth="1"/>
    <col min="12802" max="12802" width="23.75" customWidth="1"/>
    <col min="13057" max="13057" width="2.75" customWidth="1"/>
    <col min="13058" max="13058" width="23.75" customWidth="1"/>
    <col min="13313" max="13313" width="2.75" customWidth="1"/>
    <col min="13314" max="13314" width="23.75" customWidth="1"/>
    <col min="13569" max="13569" width="2.75" customWidth="1"/>
    <col min="13570" max="13570" width="23.75" customWidth="1"/>
    <col min="13825" max="13825" width="2.75" customWidth="1"/>
    <col min="13826" max="13826" width="23.75" customWidth="1"/>
    <col min="14081" max="14081" width="2.75" customWidth="1"/>
    <col min="14082" max="14082" width="23.75" customWidth="1"/>
    <col min="14337" max="14337" width="2.75" customWidth="1"/>
    <col min="14338" max="14338" width="23.75" customWidth="1"/>
    <col min="14593" max="14593" width="2.75" customWidth="1"/>
    <col min="14594" max="14594" width="23.75" customWidth="1"/>
    <col min="14849" max="14849" width="2.75" customWidth="1"/>
    <col min="14850" max="14850" width="23.75" customWidth="1"/>
    <col min="15105" max="15105" width="2.75" customWidth="1"/>
    <col min="15106" max="15106" width="23.75" customWidth="1"/>
    <col min="15361" max="15361" width="2.75" customWidth="1"/>
    <col min="15362" max="15362" width="23.75" customWidth="1"/>
    <col min="15617" max="15617" width="2.75" customWidth="1"/>
    <col min="15618" max="15618" width="23.75" customWidth="1"/>
    <col min="15873" max="15873" width="2.75" customWidth="1"/>
    <col min="15874" max="15874" width="23.75" customWidth="1"/>
    <col min="16129" max="16129" width="2.75" customWidth="1"/>
    <col min="16130" max="16130" width="23.75" customWidth="1"/>
  </cols>
  <sheetData>
    <row r="1" spans="2:8">
      <c r="B1" s="390"/>
      <c r="H1" s="608" t="s">
        <v>424</v>
      </c>
    </row>
    <row r="2" spans="2:8">
      <c r="B2" s="391"/>
    </row>
    <row r="3" spans="2:8" ht="26.25" customHeight="1">
      <c r="B3" s="934" t="s">
        <v>286</v>
      </c>
      <c r="C3" s="935"/>
      <c r="D3" s="935"/>
      <c r="E3" s="935"/>
      <c r="F3" s="935"/>
      <c r="G3" s="935"/>
    </row>
    <row r="4" spans="2:8">
      <c r="B4" s="392"/>
    </row>
    <row r="5" spans="2:8">
      <c r="B5" s="391"/>
    </row>
    <row r="6" spans="2:8" ht="14.25" thickBot="1">
      <c r="B6" s="936" t="s">
        <v>287</v>
      </c>
      <c r="C6" s="937"/>
      <c r="D6" s="937"/>
      <c r="E6" s="937"/>
    </row>
    <row r="7" spans="2:8" ht="14.25" thickBot="1">
      <c r="B7" s="393" t="s">
        <v>504</v>
      </c>
      <c r="C7" s="938" t="s">
        <v>288</v>
      </c>
      <c r="D7" s="939"/>
      <c r="E7" s="939"/>
      <c r="F7" s="939"/>
      <c r="G7" s="939"/>
      <c r="H7" s="940"/>
    </row>
    <row r="8" spans="2:8" ht="27.75" thickBot="1">
      <c r="B8" s="394" t="s">
        <v>289</v>
      </c>
      <c r="C8" s="564" t="s">
        <v>121</v>
      </c>
      <c r="D8" s="564" t="s">
        <v>121</v>
      </c>
      <c r="E8" s="564" t="s">
        <v>121</v>
      </c>
      <c r="F8" s="564" t="s">
        <v>121</v>
      </c>
      <c r="G8" s="395" t="s">
        <v>421</v>
      </c>
      <c r="H8" s="395" t="s">
        <v>290</v>
      </c>
    </row>
    <row r="9" spans="2:8" ht="18" customHeight="1" thickBot="1">
      <c r="B9" s="394" t="s">
        <v>291</v>
      </c>
      <c r="C9" s="396"/>
      <c r="D9" s="396"/>
      <c r="E9" s="396"/>
      <c r="F9" s="396"/>
      <c r="G9" s="396"/>
      <c r="H9" s="396"/>
    </row>
    <row r="10" spans="2:8" ht="18" customHeight="1" thickBot="1">
      <c r="B10" s="394" t="s">
        <v>291</v>
      </c>
      <c r="C10" s="396"/>
      <c r="D10" s="396"/>
      <c r="E10" s="396"/>
      <c r="F10" s="396"/>
      <c r="G10" s="396"/>
      <c r="H10" s="396"/>
    </row>
    <row r="11" spans="2:8" ht="18" customHeight="1" thickBot="1">
      <c r="B11" s="394" t="s">
        <v>291</v>
      </c>
      <c r="C11" s="396"/>
      <c r="D11" s="396"/>
      <c r="E11" s="396"/>
      <c r="F11" s="396"/>
      <c r="G11" s="396"/>
      <c r="H11" s="396"/>
    </row>
    <row r="12" spans="2:8" ht="18" customHeight="1">
      <c r="B12" s="391"/>
    </row>
    <row r="13" spans="2:8" ht="18" customHeight="1">
      <c r="B13" s="391"/>
    </row>
    <row r="14" spans="2:8" ht="20.25" customHeight="1">
      <c r="B14" s="941" t="s">
        <v>292</v>
      </c>
      <c r="C14" s="842"/>
    </row>
    <row r="15" spans="2:8">
      <c r="B15" s="391"/>
    </row>
    <row r="16" spans="2:8">
      <c r="B16" s="942" t="s">
        <v>483</v>
      </c>
      <c r="C16" s="842"/>
      <c r="D16" s="842"/>
      <c r="E16" s="842"/>
      <c r="F16" s="842"/>
      <c r="G16" s="842"/>
      <c r="H16" s="842"/>
    </row>
    <row r="17" spans="2:8" ht="16.5" customHeight="1">
      <c r="B17" s="667" t="s">
        <v>484</v>
      </c>
      <c r="C17" s="90"/>
      <c r="D17" s="90"/>
      <c r="E17" s="90"/>
      <c r="F17" s="90"/>
      <c r="G17" s="90"/>
      <c r="H17" s="90"/>
    </row>
    <row r="18" spans="2:8" ht="18" customHeight="1">
      <c r="B18" s="933" t="s">
        <v>293</v>
      </c>
      <c r="C18" s="861"/>
      <c r="D18" s="861"/>
      <c r="E18" s="861"/>
      <c r="F18" s="861"/>
      <c r="G18" s="861"/>
      <c r="H18" s="90"/>
    </row>
    <row r="19" spans="2:8" ht="18" customHeight="1">
      <c r="B19" s="933" t="s">
        <v>294</v>
      </c>
      <c r="C19" s="861"/>
      <c r="D19" s="861"/>
      <c r="E19" s="861"/>
      <c r="F19" s="861"/>
      <c r="G19" s="861"/>
      <c r="H19" s="90"/>
    </row>
    <row r="20" spans="2:8" ht="18" customHeight="1">
      <c r="B20" s="933" t="s">
        <v>295</v>
      </c>
      <c r="C20" s="861"/>
      <c r="D20" s="861"/>
      <c r="E20" s="861"/>
      <c r="F20" s="861"/>
      <c r="G20" s="861"/>
      <c r="H20" s="90"/>
    </row>
    <row r="21" spans="2:8">
      <c r="B21" s="668"/>
      <c r="C21" s="90"/>
      <c r="D21" s="90"/>
      <c r="E21" s="90"/>
      <c r="F21" s="90"/>
      <c r="G21" s="90"/>
      <c r="H21" s="90"/>
    </row>
    <row r="22" spans="2:8">
      <c r="B22" s="933" t="s">
        <v>296</v>
      </c>
      <c r="C22" s="861"/>
      <c r="D22" s="861"/>
      <c r="E22" s="861"/>
      <c r="F22" s="861"/>
      <c r="G22" s="861"/>
      <c r="H22" s="861"/>
    </row>
    <row r="23" spans="2:8">
      <c r="B23" s="933" t="s">
        <v>297</v>
      </c>
      <c r="C23" s="861"/>
      <c r="D23" s="861"/>
      <c r="E23" s="861"/>
      <c r="F23" s="861"/>
      <c r="G23" s="861"/>
      <c r="H23" s="90"/>
    </row>
    <row r="24" spans="2:8">
      <c r="B24" s="668"/>
      <c r="C24" s="90"/>
      <c r="D24" s="90"/>
      <c r="E24" s="90"/>
      <c r="F24" s="90"/>
      <c r="G24" s="90"/>
      <c r="H24" s="90"/>
    </row>
    <row r="25" spans="2:8">
      <c r="B25" s="90" t="s">
        <v>298</v>
      </c>
      <c r="C25" s="90"/>
      <c r="D25" s="90"/>
      <c r="E25" s="90"/>
      <c r="F25" s="90"/>
      <c r="G25" s="90"/>
      <c r="H25" s="90"/>
    </row>
    <row r="26" spans="2:8">
      <c r="B26" s="90"/>
      <c r="C26" s="90"/>
      <c r="D26" s="90"/>
      <c r="E26" s="90"/>
      <c r="F26" s="90"/>
      <c r="G26" s="90"/>
      <c r="H26" s="90"/>
    </row>
    <row r="27" spans="2:8">
      <c r="B27" s="90"/>
      <c r="C27" s="90"/>
      <c r="D27" s="90"/>
      <c r="E27" s="90"/>
      <c r="F27" s="90"/>
      <c r="G27" s="90"/>
      <c r="H27" s="90"/>
    </row>
    <row r="28" spans="2:8">
      <c r="B28" s="90"/>
      <c r="C28" s="90"/>
      <c r="D28" s="90"/>
      <c r="E28" s="90"/>
      <c r="F28" s="90"/>
      <c r="G28" s="90"/>
      <c r="H28" s="90"/>
    </row>
    <row r="29" spans="2:8">
      <c r="B29" s="90"/>
      <c r="C29" s="90"/>
      <c r="D29" s="90"/>
      <c r="E29" s="90"/>
      <c r="F29" s="90"/>
      <c r="G29" s="90"/>
      <c r="H29" s="90"/>
    </row>
    <row r="30" spans="2:8">
      <c r="B30" s="90"/>
      <c r="C30" s="90"/>
      <c r="D30" s="90"/>
      <c r="E30" s="90"/>
      <c r="F30" s="90"/>
      <c r="G30" s="90"/>
      <c r="H30" s="90"/>
    </row>
    <row r="31" spans="2:8">
      <c r="B31" s="90"/>
      <c r="C31" s="90"/>
      <c r="D31" s="90"/>
      <c r="E31" s="90"/>
      <c r="F31" s="90"/>
      <c r="G31" s="90"/>
      <c r="H31" s="90"/>
    </row>
    <row r="32" spans="2:8">
      <c r="B32" s="90"/>
      <c r="C32" s="90"/>
      <c r="D32" s="90"/>
      <c r="E32" s="90"/>
      <c r="F32" s="90"/>
      <c r="G32" s="90"/>
      <c r="H32" s="90"/>
    </row>
    <row r="33" spans="2:8">
      <c r="B33" s="90"/>
      <c r="C33" s="90"/>
      <c r="D33" s="90"/>
      <c r="E33" s="90"/>
      <c r="F33" s="90"/>
      <c r="G33" s="90"/>
      <c r="H33" s="90"/>
    </row>
    <row r="34" spans="2:8">
      <c r="B34" s="90"/>
      <c r="C34" s="90"/>
      <c r="D34" s="90"/>
      <c r="E34" s="90"/>
      <c r="F34" s="90"/>
      <c r="G34" s="90"/>
      <c r="H34" s="90"/>
    </row>
    <row r="35" spans="2:8">
      <c r="B35" s="90"/>
      <c r="C35" s="90"/>
      <c r="D35" s="90"/>
      <c r="E35" s="90"/>
      <c r="F35" s="90"/>
      <c r="G35" s="90"/>
      <c r="H35" s="90"/>
    </row>
    <row r="36" spans="2:8">
      <c r="B36" s="90"/>
      <c r="C36" s="90"/>
      <c r="D36" s="90"/>
      <c r="E36" s="90"/>
      <c r="F36" s="90"/>
      <c r="G36" s="90"/>
      <c r="H36" s="90"/>
    </row>
    <row r="37" spans="2:8">
      <c r="B37" s="90"/>
      <c r="C37" s="90"/>
      <c r="D37" s="90"/>
      <c r="E37" s="90"/>
      <c r="F37" s="90"/>
      <c r="G37" s="90"/>
      <c r="H37" s="90"/>
    </row>
    <row r="38" spans="2:8">
      <c r="B38" s="90"/>
      <c r="C38" s="90"/>
      <c r="D38" s="90"/>
      <c r="E38" s="90"/>
      <c r="F38" s="90"/>
      <c r="G38" s="90"/>
      <c r="H38" s="90"/>
    </row>
    <row r="39" spans="2:8">
      <c r="B39" s="90"/>
      <c r="C39" s="90"/>
      <c r="D39" s="90"/>
      <c r="E39" s="90"/>
      <c r="F39" s="90"/>
      <c r="G39" s="90"/>
      <c r="H39" s="90"/>
    </row>
    <row r="40" spans="2:8">
      <c r="B40" s="90"/>
      <c r="C40" s="90"/>
      <c r="D40" s="90"/>
      <c r="E40" s="90"/>
      <c r="F40" s="90"/>
      <c r="G40" s="90"/>
      <c r="H40" s="90"/>
    </row>
    <row r="41" spans="2:8">
      <c r="B41" s="90"/>
      <c r="C41" s="90"/>
      <c r="D41" s="90"/>
      <c r="E41" s="90"/>
      <c r="F41" s="90"/>
      <c r="G41" s="90"/>
      <c r="H41" s="90"/>
    </row>
    <row r="42" spans="2:8">
      <c r="B42" s="90"/>
      <c r="C42" s="90"/>
      <c r="D42" s="90"/>
      <c r="E42" s="90"/>
      <c r="F42" s="90"/>
      <c r="G42" s="90"/>
      <c r="H42" s="90"/>
    </row>
    <row r="43" spans="2:8">
      <c r="B43" s="90"/>
      <c r="C43" s="90"/>
      <c r="D43" s="90"/>
      <c r="E43" s="90"/>
      <c r="F43" s="90"/>
      <c r="G43" s="90"/>
      <c r="H43" s="90"/>
    </row>
    <row r="44" spans="2:8">
      <c r="B44" s="90"/>
      <c r="C44" s="90"/>
      <c r="D44" s="90"/>
      <c r="E44" s="90"/>
      <c r="F44" s="90"/>
      <c r="G44" s="90"/>
      <c r="H44" s="90"/>
    </row>
    <row r="45" spans="2:8">
      <c r="B45" s="90"/>
      <c r="C45" s="932"/>
      <c r="D45" s="932"/>
      <c r="E45" s="932"/>
      <c r="F45" s="90"/>
      <c r="G45" s="90"/>
      <c r="H45" s="90"/>
    </row>
    <row r="46" spans="2:8">
      <c r="B46" s="90"/>
      <c r="C46" s="932"/>
      <c r="D46" s="932"/>
      <c r="E46" s="932"/>
      <c r="F46" s="90"/>
      <c r="G46" s="90"/>
      <c r="H46" s="90"/>
    </row>
    <row r="47" spans="2:8">
      <c r="B47" s="90"/>
      <c r="C47" s="932"/>
      <c r="D47" s="932"/>
      <c r="E47" s="932"/>
      <c r="F47" s="90"/>
      <c r="G47" s="90"/>
      <c r="H47" s="90"/>
    </row>
    <row r="48" spans="2:8">
      <c r="B48" s="90"/>
      <c r="C48" s="932"/>
      <c r="D48" s="932"/>
      <c r="E48" s="932"/>
      <c r="F48" s="90"/>
      <c r="G48" s="90"/>
      <c r="H48" s="90"/>
    </row>
    <row r="49" spans="2:8">
      <c r="B49" s="90"/>
      <c r="C49" s="932"/>
      <c r="D49" s="932"/>
      <c r="E49" s="932"/>
      <c r="F49" s="90"/>
      <c r="G49" s="90"/>
      <c r="H49" s="90"/>
    </row>
    <row r="50" spans="2:8">
      <c r="B50" s="90"/>
      <c r="C50" s="932"/>
      <c r="D50" s="932"/>
      <c r="E50" s="932"/>
      <c r="F50" s="90"/>
      <c r="G50" s="90"/>
      <c r="H50" s="90"/>
    </row>
    <row r="51" spans="2:8">
      <c r="B51" s="90"/>
      <c r="C51" s="932"/>
      <c r="D51" s="932"/>
      <c r="E51" s="932"/>
      <c r="F51" s="90"/>
      <c r="G51" s="90"/>
      <c r="H51" s="90"/>
    </row>
    <row r="52" spans="2:8">
      <c r="B52" s="90"/>
      <c r="C52" s="932"/>
      <c r="D52" s="932"/>
      <c r="E52" s="932"/>
      <c r="F52" s="90"/>
      <c r="G52" s="90"/>
      <c r="H52" s="90"/>
    </row>
    <row r="53" spans="2:8">
      <c r="B53" s="90"/>
      <c r="C53" s="932"/>
      <c r="D53" s="932"/>
      <c r="E53" s="932"/>
      <c r="F53" s="90"/>
      <c r="G53" s="90"/>
      <c r="H53" s="90"/>
    </row>
    <row r="54" spans="2:8">
      <c r="B54" s="90"/>
      <c r="C54" s="932"/>
      <c r="D54" s="932"/>
      <c r="E54" s="932"/>
      <c r="F54" s="90"/>
      <c r="G54" s="90"/>
      <c r="H54" s="90"/>
    </row>
    <row r="55" spans="2:8">
      <c r="B55" s="90"/>
      <c r="C55" s="932"/>
      <c r="D55" s="932"/>
      <c r="E55" s="932"/>
      <c r="F55" s="90"/>
      <c r="G55" s="90"/>
      <c r="H55" s="90"/>
    </row>
    <row r="56" spans="2:8">
      <c r="B56" s="90"/>
      <c r="C56" s="932"/>
      <c r="D56" s="932"/>
      <c r="E56" s="932"/>
      <c r="F56" s="90"/>
      <c r="G56" s="90"/>
      <c r="H56" s="90"/>
    </row>
    <row r="57" spans="2:8">
      <c r="B57" s="90"/>
      <c r="C57" s="932"/>
      <c r="D57" s="932"/>
      <c r="E57" s="932"/>
      <c r="F57" s="90"/>
      <c r="G57" s="90"/>
      <c r="H57" s="90"/>
    </row>
    <row r="58" spans="2:8">
      <c r="B58" s="90"/>
      <c r="C58" s="932"/>
      <c r="D58" s="932"/>
      <c r="E58" s="932"/>
      <c r="F58" s="90"/>
      <c r="G58" s="90"/>
      <c r="H58" s="90"/>
    </row>
    <row r="59" spans="2:8">
      <c r="B59" s="90"/>
      <c r="C59" s="932"/>
      <c r="D59" s="932"/>
      <c r="E59" s="932"/>
      <c r="F59" s="90"/>
      <c r="G59" s="90"/>
      <c r="H59" s="90"/>
    </row>
    <row r="60" spans="2:8">
      <c r="B60" s="90"/>
      <c r="C60" s="932"/>
      <c r="D60" s="932"/>
      <c r="E60" s="932"/>
      <c r="F60" s="90"/>
      <c r="G60" s="90"/>
      <c r="H60" s="90"/>
    </row>
    <row r="61" spans="2:8">
      <c r="B61" s="90"/>
      <c r="C61" s="932"/>
      <c r="D61" s="932"/>
      <c r="E61" s="932"/>
      <c r="F61" s="90"/>
      <c r="G61" s="90"/>
      <c r="H61" s="90"/>
    </row>
  </sheetData>
  <mergeCells count="11">
    <mergeCell ref="B18:G18"/>
    <mergeCell ref="B3:G3"/>
    <mergeCell ref="B6:E6"/>
    <mergeCell ref="C7:H7"/>
    <mergeCell ref="B14:C14"/>
    <mergeCell ref="B16:H16"/>
    <mergeCell ref="C45:E61"/>
    <mergeCell ref="B19:G19"/>
    <mergeCell ref="B20:G20"/>
    <mergeCell ref="B22:H22"/>
    <mergeCell ref="B23:G23"/>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4"/>
  <sheetViews>
    <sheetView zoomScaleNormal="100" workbookViewId="0">
      <selection activeCell="F7" sqref="F7"/>
    </sheetView>
  </sheetViews>
  <sheetFormatPr defaultRowHeight="13.5"/>
  <cols>
    <col min="1" max="1" width="4.125" customWidth="1"/>
    <col min="2" max="2" width="2.875" customWidth="1"/>
    <col min="3" max="8" width="7.625" customWidth="1"/>
    <col min="9" max="9" width="4.75" customWidth="1"/>
    <col min="10" max="10" width="5" customWidth="1"/>
    <col min="11" max="11" width="5.625" customWidth="1"/>
    <col min="12" max="12" width="10.375" customWidth="1"/>
    <col min="14" max="14" width="16.125" customWidth="1"/>
    <col min="19" max="19" width="12.5" customWidth="1"/>
    <col min="257" max="257" width="4.125" customWidth="1"/>
    <col min="258" max="258" width="2.875" customWidth="1"/>
    <col min="259" max="264" width="7.625" customWidth="1"/>
    <col min="265" max="265" width="4.75" customWidth="1"/>
    <col min="266" max="266" width="5" customWidth="1"/>
    <col min="267" max="267" width="5.625" customWidth="1"/>
    <col min="268" max="268" width="10.375" customWidth="1"/>
    <col min="270" max="270" width="16.125" customWidth="1"/>
    <col min="513" max="513" width="4.125" customWidth="1"/>
    <col min="514" max="514" width="2.875" customWidth="1"/>
    <col min="515" max="520" width="7.625" customWidth="1"/>
    <col min="521" max="521" width="4.75" customWidth="1"/>
    <col min="522" max="522" width="5" customWidth="1"/>
    <col min="523" max="523" width="5.625" customWidth="1"/>
    <col min="524" max="524" width="10.375" customWidth="1"/>
    <col min="526" max="526" width="16.125" customWidth="1"/>
    <col min="769" max="769" width="4.125" customWidth="1"/>
    <col min="770" max="770" width="2.875" customWidth="1"/>
    <col min="771" max="776" width="7.625" customWidth="1"/>
    <col min="777" max="777" width="4.75" customWidth="1"/>
    <col min="778" max="778" width="5" customWidth="1"/>
    <col min="779" max="779" width="5.625" customWidth="1"/>
    <col min="780" max="780" width="10.375" customWidth="1"/>
    <col min="782" max="782" width="16.125" customWidth="1"/>
    <col min="1025" max="1025" width="4.125" customWidth="1"/>
    <col min="1026" max="1026" width="2.875" customWidth="1"/>
    <col min="1027" max="1032" width="7.625" customWidth="1"/>
    <col min="1033" max="1033" width="4.75" customWidth="1"/>
    <col min="1034" max="1034" width="5" customWidth="1"/>
    <col min="1035" max="1035" width="5.625" customWidth="1"/>
    <col min="1036" max="1036" width="10.375" customWidth="1"/>
    <col min="1038" max="1038" width="16.125" customWidth="1"/>
    <col min="1281" max="1281" width="4.125" customWidth="1"/>
    <col min="1282" max="1282" width="2.875" customWidth="1"/>
    <col min="1283" max="1288" width="7.625" customWidth="1"/>
    <col min="1289" max="1289" width="4.75" customWidth="1"/>
    <col min="1290" max="1290" width="5" customWidth="1"/>
    <col min="1291" max="1291" width="5.625" customWidth="1"/>
    <col min="1292" max="1292" width="10.375" customWidth="1"/>
    <col min="1294" max="1294" width="16.125" customWidth="1"/>
    <col min="1537" max="1537" width="4.125" customWidth="1"/>
    <col min="1538" max="1538" width="2.875" customWidth="1"/>
    <col min="1539" max="1544" width="7.625" customWidth="1"/>
    <col min="1545" max="1545" width="4.75" customWidth="1"/>
    <col min="1546" max="1546" width="5" customWidth="1"/>
    <col min="1547" max="1547" width="5.625" customWidth="1"/>
    <col min="1548" max="1548" width="10.375" customWidth="1"/>
    <col min="1550" max="1550" width="16.125" customWidth="1"/>
    <col min="1793" max="1793" width="4.125" customWidth="1"/>
    <col min="1794" max="1794" width="2.875" customWidth="1"/>
    <col min="1795" max="1800" width="7.625" customWidth="1"/>
    <col min="1801" max="1801" width="4.75" customWidth="1"/>
    <col min="1802" max="1802" width="5" customWidth="1"/>
    <col min="1803" max="1803" width="5.625" customWidth="1"/>
    <col min="1804" max="1804" width="10.375" customWidth="1"/>
    <col min="1806" max="1806" width="16.125" customWidth="1"/>
    <col min="2049" max="2049" width="4.125" customWidth="1"/>
    <col min="2050" max="2050" width="2.875" customWidth="1"/>
    <col min="2051" max="2056" width="7.625" customWidth="1"/>
    <col min="2057" max="2057" width="4.75" customWidth="1"/>
    <col min="2058" max="2058" width="5" customWidth="1"/>
    <col min="2059" max="2059" width="5.625" customWidth="1"/>
    <col min="2060" max="2060" width="10.375" customWidth="1"/>
    <col min="2062" max="2062" width="16.125" customWidth="1"/>
    <col min="2305" max="2305" width="4.125" customWidth="1"/>
    <col min="2306" max="2306" width="2.875" customWidth="1"/>
    <col min="2307" max="2312" width="7.625" customWidth="1"/>
    <col min="2313" max="2313" width="4.75" customWidth="1"/>
    <col min="2314" max="2314" width="5" customWidth="1"/>
    <col min="2315" max="2315" width="5.625" customWidth="1"/>
    <col min="2316" max="2316" width="10.375" customWidth="1"/>
    <col min="2318" max="2318" width="16.125" customWidth="1"/>
    <col min="2561" max="2561" width="4.125" customWidth="1"/>
    <col min="2562" max="2562" width="2.875" customWidth="1"/>
    <col min="2563" max="2568" width="7.625" customWidth="1"/>
    <col min="2569" max="2569" width="4.75" customWidth="1"/>
    <col min="2570" max="2570" width="5" customWidth="1"/>
    <col min="2571" max="2571" width="5.625" customWidth="1"/>
    <col min="2572" max="2572" width="10.375" customWidth="1"/>
    <col min="2574" max="2574" width="16.125" customWidth="1"/>
    <col min="2817" max="2817" width="4.125" customWidth="1"/>
    <col min="2818" max="2818" width="2.875" customWidth="1"/>
    <col min="2819" max="2824" width="7.625" customWidth="1"/>
    <col min="2825" max="2825" width="4.75" customWidth="1"/>
    <col min="2826" max="2826" width="5" customWidth="1"/>
    <col min="2827" max="2827" width="5.625" customWidth="1"/>
    <col min="2828" max="2828" width="10.375" customWidth="1"/>
    <col min="2830" max="2830" width="16.125" customWidth="1"/>
    <col min="3073" max="3073" width="4.125" customWidth="1"/>
    <col min="3074" max="3074" width="2.875" customWidth="1"/>
    <col min="3075" max="3080" width="7.625" customWidth="1"/>
    <col min="3081" max="3081" width="4.75" customWidth="1"/>
    <col min="3082" max="3082" width="5" customWidth="1"/>
    <col min="3083" max="3083" width="5.625" customWidth="1"/>
    <col min="3084" max="3084" width="10.375" customWidth="1"/>
    <col min="3086" max="3086" width="16.125" customWidth="1"/>
    <col min="3329" max="3329" width="4.125" customWidth="1"/>
    <col min="3330" max="3330" width="2.875" customWidth="1"/>
    <col min="3331" max="3336" width="7.625" customWidth="1"/>
    <col min="3337" max="3337" width="4.75" customWidth="1"/>
    <col min="3338" max="3338" width="5" customWidth="1"/>
    <col min="3339" max="3339" width="5.625" customWidth="1"/>
    <col min="3340" max="3340" width="10.375" customWidth="1"/>
    <col min="3342" max="3342" width="16.125" customWidth="1"/>
    <col min="3585" max="3585" width="4.125" customWidth="1"/>
    <col min="3586" max="3586" width="2.875" customWidth="1"/>
    <col min="3587" max="3592" width="7.625" customWidth="1"/>
    <col min="3593" max="3593" width="4.75" customWidth="1"/>
    <col min="3594" max="3594" width="5" customWidth="1"/>
    <col min="3595" max="3595" width="5.625" customWidth="1"/>
    <col min="3596" max="3596" width="10.375" customWidth="1"/>
    <col min="3598" max="3598" width="16.125" customWidth="1"/>
    <col min="3841" max="3841" width="4.125" customWidth="1"/>
    <col min="3842" max="3842" width="2.875" customWidth="1"/>
    <col min="3843" max="3848" width="7.625" customWidth="1"/>
    <col min="3849" max="3849" width="4.75" customWidth="1"/>
    <col min="3850" max="3850" width="5" customWidth="1"/>
    <col min="3851" max="3851" width="5.625" customWidth="1"/>
    <col min="3852" max="3852" width="10.375" customWidth="1"/>
    <col min="3854" max="3854" width="16.125" customWidth="1"/>
    <col min="4097" max="4097" width="4.125" customWidth="1"/>
    <col min="4098" max="4098" width="2.875" customWidth="1"/>
    <col min="4099" max="4104" width="7.625" customWidth="1"/>
    <col min="4105" max="4105" width="4.75" customWidth="1"/>
    <col min="4106" max="4106" width="5" customWidth="1"/>
    <col min="4107" max="4107" width="5.625" customWidth="1"/>
    <col min="4108" max="4108" width="10.375" customWidth="1"/>
    <col min="4110" max="4110" width="16.125" customWidth="1"/>
    <col min="4353" max="4353" width="4.125" customWidth="1"/>
    <col min="4354" max="4354" width="2.875" customWidth="1"/>
    <col min="4355" max="4360" width="7.625" customWidth="1"/>
    <col min="4361" max="4361" width="4.75" customWidth="1"/>
    <col min="4362" max="4362" width="5" customWidth="1"/>
    <col min="4363" max="4363" width="5.625" customWidth="1"/>
    <col min="4364" max="4364" width="10.375" customWidth="1"/>
    <col min="4366" max="4366" width="16.125" customWidth="1"/>
    <col min="4609" max="4609" width="4.125" customWidth="1"/>
    <col min="4610" max="4610" width="2.875" customWidth="1"/>
    <col min="4611" max="4616" width="7.625" customWidth="1"/>
    <col min="4617" max="4617" width="4.75" customWidth="1"/>
    <col min="4618" max="4618" width="5" customWidth="1"/>
    <col min="4619" max="4619" width="5.625" customWidth="1"/>
    <col min="4620" max="4620" width="10.375" customWidth="1"/>
    <col min="4622" max="4622" width="16.125" customWidth="1"/>
    <col min="4865" max="4865" width="4.125" customWidth="1"/>
    <col min="4866" max="4866" width="2.875" customWidth="1"/>
    <col min="4867" max="4872" width="7.625" customWidth="1"/>
    <col min="4873" max="4873" width="4.75" customWidth="1"/>
    <col min="4874" max="4874" width="5" customWidth="1"/>
    <col min="4875" max="4875" width="5.625" customWidth="1"/>
    <col min="4876" max="4876" width="10.375" customWidth="1"/>
    <col min="4878" max="4878" width="16.125" customWidth="1"/>
    <col min="5121" max="5121" width="4.125" customWidth="1"/>
    <col min="5122" max="5122" width="2.875" customWidth="1"/>
    <col min="5123" max="5128" width="7.625" customWidth="1"/>
    <col min="5129" max="5129" width="4.75" customWidth="1"/>
    <col min="5130" max="5130" width="5" customWidth="1"/>
    <col min="5131" max="5131" width="5.625" customWidth="1"/>
    <col min="5132" max="5132" width="10.375" customWidth="1"/>
    <col min="5134" max="5134" width="16.125" customWidth="1"/>
    <col min="5377" max="5377" width="4.125" customWidth="1"/>
    <col min="5378" max="5378" width="2.875" customWidth="1"/>
    <col min="5379" max="5384" width="7.625" customWidth="1"/>
    <col min="5385" max="5385" width="4.75" customWidth="1"/>
    <col min="5386" max="5386" width="5" customWidth="1"/>
    <col min="5387" max="5387" width="5.625" customWidth="1"/>
    <col min="5388" max="5388" width="10.375" customWidth="1"/>
    <col min="5390" max="5390" width="16.125" customWidth="1"/>
    <col min="5633" max="5633" width="4.125" customWidth="1"/>
    <col min="5634" max="5634" width="2.875" customWidth="1"/>
    <col min="5635" max="5640" width="7.625" customWidth="1"/>
    <col min="5641" max="5641" width="4.75" customWidth="1"/>
    <col min="5642" max="5642" width="5" customWidth="1"/>
    <col min="5643" max="5643" width="5.625" customWidth="1"/>
    <col min="5644" max="5644" width="10.375" customWidth="1"/>
    <col min="5646" max="5646" width="16.125" customWidth="1"/>
    <col min="5889" max="5889" width="4.125" customWidth="1"/>
    <col min="5890" max="5890" width="2.875" customWidth="1"/>
    <col min="5891" max="5896" width="7.625" customWidth="1"/>
    <col min="5897" max="5897" width="4.75" customWidth="1"/>
    <col min="5898" max="5898" width="5" customWidth="1"/>
    <col min="5899" max="5899" width="5.625" customWidth="1"/>
    <col min="5900" max="5900" width="10.375" customWidth="1"/>
    <col min="5902" max="5902" width="16.125" customWidth="1"/>
    <col min="6145" max="6145" width="4.125" customWidth="1"/>
    <col min="6146" max="6146" width="2.875" customWidth="1"/>
    <col min="6147" max="6152" width="7.625" customWidth="1"/>
    <col min="6153" max="6153" width="4.75" customWidth="1"/>
    <col min="6154" max="6154" width="5" customWidth="1"/>
    <col min="6155" max="6155" width="5.625" customWidth="1"/>
    <col min="6156" max="6156" width="10.375" customWidth="1"/>
    <col min="6158" max="6158" width="16.125" customWidth="1"/>
    <col min="6401" max="6401" width="4.125" customWidth="1"/>
    <col min="6402" max="6402" width="2.875" customWidth="1"/>
    <col min="6403" max="6408" width="7.625" customWidth="1"/>
    <col min="6409" max="6409" width="4.75" customWidth="1"/>
    <col min="6410" max="6410" width="5" customWidth="1"/>
    <col min="6411" max="6411" width="5.625" customWidth="1"/>
    <col min="6412" max="6412" width="10.375" customWidth="1"/>
    <col min="6414" max="6414" width="16.125" customWidth="1"/>
    <col min="6657" max="6657" width="4.125" customWidth="1"/>
    <col min="6658" max="6658" width="2.875" customWidth="1"/>
    <col min="6659" max="6664" width="7.625" customWidth="1"/>
    <col min="6665" max="6665" width="4.75" customWidth="1"/>
    <col min="6666" max="6666" width="5" customWidth="1"/>
    <col min="6667" max="6667" width="5.625" customWidth="1"/>
    <col min="6668" max="6668" width="10.375" customWidth="1"/>
    <col min="6670" max="6670" width="16.125" customWidth="1"/>
    <col min="6913" max="6913" width="4.125" customWidth="1"/>
    <col min="6914" max="6914" width="2.875" customWidth="1"/>
    <col min="6915" max="6920" width="7.625" customWidth="1"/>
    <col min="6921" max="6921" width="4.75" customWidth="1"/>
    <col min="6922" max="6922" width="5" customWidth="1"/>
    <col min="6923" max="6923" width="5.625" customWidth="1"/>
    <col min="6924" max="6924" width="10.375" customWidth="1"/>
    <col min="6926" max="6926" width="16.125" customWidth="1"/>
    <col min="7169" max="7169" width="4.125" customWidth="1"/>
    <col min="7170" max="7170" width="2.875" customWidth="1"/>
    <col min="7171" max="7176" width="7.625" customWidth="1"/>
    <col min="7177" max="7177" width="4.75" customWidth="1"/>
    <col min="7178" max="7178" width="5" customWidth="1"/>
    <col min="7179" max="7179" width="5.625" customWidth="1"/>
    <col min="7180" max="7180" width="10.375" customWidth="1"/>
    <col min="7182" max="7182" width="16.125" customWidth="1"/>
    <col min="7425" max="7425" width="4.125" customWidth="1"/>
    <col min="7426" max="7426" width="2.875" customWidth="1"/>
    <col min="7427" max="7432" width="7.625" customWidth="1"/>
    <col min="7433" max="7433" width="4.75" customWidth="1"/>
    <col min="7434" max="7434" width="5" customWidth="1"/>
    <col min="7435" max="7435" width="5.625" customWidth="1"/>
    <col min="7436" max="7436" width="10.375" customWidth="1"/>
    <col min="7438" max="7438" width="16.125" customWidth="1"/>
    <col min="7681" max="7681" width="4.125" customWidth="1"/>
    <col min="7682" max="7682" width="2.875" customWidth="1"/>
    <col min="7683" max="7688" width="7.625" customWidth="1"/>
    <col min="7689" max="7689" width="4.75" customWidth="1"/>
    <col min="7690" max="7690" width="5" customWidth="1"/>
    <col min="7691" max="7691" width="5.625" customWidth="1"/>
    <col min="7692" max="7692" width="10.375" customWidth="1"/>
    <col min="7694" max="7694" width="16.125" customWidth="1"/>
    <col min="7937" max="7937" width="4.125" customWidth="1"/>
    <col min="7938" max="7938" width="2.875" customWidth="1"/>
    <col min="7939" max="7944" width="7.625" customWidth="1"/>
    <col min="7945" max="7945" width="4.75" customWidth="1"/>
    <col min="7946" max="7946" width="5" customWidth="1"/>
    <col min="7947" max="7947" width="5.625" customWidth="1"/>
    <col min="7948" max="7948" width="10.375" customWidth="1"/>
    <col min="7950" max="7950" width="16.125" customWidth="1"/>
    <col min="8193" max="8193" width="4.125" customWidth="1"/>
    <col min="8194" max="8194" width="2.875" customWidth="1"/>
    <col min="8195" max="8200" width="7.625" customWidth="1"/>
    <col min="8201" max="8201" width="4.75" customWidth="1"/>
    <col min="8202" max="8202" width="5" customWidth="1"/>
    <col min="8203" max="8203" width="5.625" customWidth="1"/>
    <col min="8204" max="8204" width="10.375" customWidth="1"/>
    <col min="8206" max="8206" width="16.125" customWidth="1"/>
    <col min="8449" max="8449" width="4.125" customWidth="1"/>
    <col min="8450" max="8450" width="2.875" customWidth="1"/>
    <col min="8451" max="8456" width="7.625" customWidth="1"/>
    <col min="8457" max="8457" width="4.75" customWidth="1"/>
    <col min="8458" max="8458" width="5" customWidth="1"/>
    <col min="8459" max="8459" width="5.625" customWidth="1"/>
    <col min="8460" max="8460" width="10.375" customWidth="1"/>
    <col min="8462" max="8462" width="16.125" customWidth="1"/>
    <col min="8705" max="8705" width="4.125" customWidth="1"/>
    <col min="8706" max="8706" width="2.875" customWidth="1"/>
    <col min="8707" max="8712" width="7.625" customWidth="1"/>
    <col min="8713" max="8713" width="4.75" customWidth="1"/>
    <col min="8714" max="8714" width="5" customWidth="1"/>
    <col min="8715" max="8715" width="5.625" customWidth="1"/>
    <col min="8716" max="8716" width="10.375" customWidth="1"/>
    <col min="8718" max="8718" width="16.125" customWidth="1"/>
    <col min="8961" max="8961" width="4.125" customWidth="1"/>
    <col min="8962" max="8962" width="2.875" customWidth="1"/>
    <col min="8963" max="8968" width="7.625" customWidth="1"/>
    <col min="8969" max="8969" width="4.75" customWidth="1"/>
    <col min="8970" max="8970" width="5" customWidth="1"/>
    <col min="8971" max="8971" width="5.625" customWidth="1"/>
    <col min="8972" max="8972" width="10.375" customWidth="1"/>
    <col min="8974" max="8974" width="16.125" customWidth="1"/>
    <col min="9217" max="9217" width="4.125" customWidth="1"/>
    <col min="9218" max="9218" width="2.875" customWidth="1"/>
    <col min="9219" max="9224" width="7.625" customWidth="1"/>
    <col min="9225" max="9225" width="4.75" customWidth="1"/>
    <col min="9226" max="9226" width="5" customWidth="1"/>
    <col min="9227" max="9227" width="5.625" customWidth="1"/>
    <col min="9228" max="9228" width="10.375" customWidth="1"/>
    <col min="9230" max="9230" width="16.125" customWidth="1"/>
    <col min="9473" max="9473" width="4.125" customWidth="1"/>
    <col min="9474" max="9474" width="2.875" customWidth="1"/>
    <col min="9475" max="9480" width="7.625" customWidth="1"/>
    <col min="9481" max="9481" width="4.75" customWidth="1"/>
    <col min="9482" max="9482" width="5" customWidth="1"/>
    <col min="9483" max="9483" width="5.625" customWidth="1"/>
    <col min="9484" max="9484" width="10.375" customWidth="1"/>
    <col min="9486" max="9486" width="16.125" customWidth="1"/>
    <col min="9729" max="9729" width="4.125" customWidth="1"/>
    <col min="9730" max="9730" width="2.875" customWidth="1"/>
    <col min="9731" max="9736" width="7.625" customWidth="1"/>
    <col min="9737" max="9737" width="4.75" customWidth="1"/>
    <col min="9738" max="9738" width="5" customWidth="1"/>
    <col min="9739" max="9739" width="5.625" customWidth="1"/>
    <col min="9740" max="9740" width="10.375" customWidth="1"/>
    <col min="9742" max="9742" width="16.125" customWidth="1"/>
    <col min="9985" max="9985" width="4.125" customWidth="1"/>
    <col min="9986" max="9986" width="2.875" customWidth="1"/>
    <col min="9987" max="9992" width="7.625" customWidth="1"/>
    <col min="9993" max="9993" width="4.75" customWidth="1"/>
    <col min="9994" max="9994" width="5" customWidth="1"/>
    <col min="9995" max="9995" width="5.625" customWidth="1"/>
    <col min="9996" max="9996" width="10.375" customWidth="1"/>
    <col min="9998" max="9998" width="16.125" customWidth="1"/>
    <col min="10241" max="10241" width="4.125" customWidth="1"/>
    <col min="10242" max="10242" width="2.875" customWidth="1"/>
    <col min="10243" max="10248" width="7.625" customWidth="1"/>
    <col min="10249" max="10249" width="4.75" customWidth="1"/>
    <col min="10250" max="10250" width="5" customWidth="1"/>
    <col min="10251" max="10251" width="5.625" customWidth="1"/>
    <col min="10252" max="10252" width="10.375" customWidth="1"/>
    <col min="10254" max="10254" width="16.125" customWidth="1"/>
    <col min="10497" max="10497" width="4.125" customWidth="1"/>
    <col min="10498" max="10498" width="2.875" customWidth="1"/>
    <col min="10499" max="10504" width="7.625" customWidth="1"/>
    <col min="10505" max="10505" width="4.75" customWidth="1"/>
    <col min="10506" max="10506" width="5" customWidth="1"/>
    <col min="10507" max="10507" width="5.625" customWidth="1"/>
    <col min="10508" max="10508" width="10.375" customWidth="1"/>
    <col min="10510" max="10510" width="16.125" customWidth="1"/>
    <col min="10753" max="10753" width="4.125" customWidth="1"/>
    <col min="10754" max="10754" width="2.875" customWidth="1"/>
    <col min="10755" max="10760" width="7.625" customWidth="1"/>
    <col min="10761" max="10761" width="4.75" customWidth="1"/>
    <col min="10762" max="10762" width="5" customWidth="1"/>
    <col min="10763" max="10763" width="5.625" customWidth="1"/>
    <col min="10764" max="10764" width="10.375" customWidth="1"/>
    <col min="10766" max="10766" width="16.125" customWidth="1"/>
    <col min="11009" max="11009" width="4.125" customWidth="1"/>
    <col min="11010" max="11010" width="2.875" customWidth="1"/>
    <col min="11011" max="11016" width="7.625" customWidth="1"/>
    <col min="11017" max="11017" width="4.75" customWidth="1"/>
    <col min="11018" max="11018" width="5" customWidth="1"/>
    <col min="11019" max="11019" width="5.625" customWidth="1"/>
    <col min="11020" max="11020" width="10.375" customWidth="1"/>
    <col min="11022" max="11022" width="16.125" customWidth="1"/>
    <col min="11265" max="11265" width="4.125" customWidth="1"/>
    <col min="11266" max="11266" width="2.875" customWidth="1"/>
    <col min="11267" max="11272" width="7.625" customWidth="1"/>
    <col min="11273" max="11273" width="4.75" customWidth="1"/>
    <col min="11274" max="11274" width="5" customWidth="1"/>
    <col min="11275" max="11275" width="5.625" customWidth="1"/>
    <col min="11276" max="11276" width="10.375" customWidth="1"/>
    <col min="11278" max="11278" width="16.125" customWidth="1"/>
    <col min="11521" max="11521" width="4.125" customWidth="1"/>
    <col min="11522" max="11522" width="2.875" customWidth="1"/>
    <col min="11523" max="11528" width="7.625" customWidth="1"/>
    <col min="11529" max="11529" width="4.75" customWidth="1"/>
    <col min="11530" max="11530" width="5" customWidth="1"/>
    <col min="11531" max="11531" width="5.625" customWidth="1"/>
    <col min="11532" max="11532" width="10.375" customWidth="1"/>
    <col min="11534" max="11534" width="16.125" customWidth="1"/>
    <col min="11777" max="11777" width="4.125" customWidth="1"/>
    <col min="11778" max="11778" width="2.875" customWidth="1"/>
    <col min="11779" max="11784" width="7.625" customWidth="1"/>
    <col min="11785" max="11785" width="4.75" customWidth="1"/>
    <col min="11786" max="11786" width="5" customWidth="1"/>
    <col min="11787" max="11787" width="5.625" customWidth="1"/>
    <col min="11788" max="11788" width="10.375" customWidth="1"/>
    <col min="11790" max="11790" width="16.125" customWidth="1"/>
    <col min="12033" max="12033" width="4.125" customWidth="1"/>
    <col min="12034" max="12034" width="2.875" customWidth="1"/>
    <col min="12035" max="12040" width="7.625" customWidth="1"/>
    <col min="12041" max="12041" width="4.75" customWidth="1"/>
    <col min="12042" max="12042" width="5" customWidth="1"/>
    <col min="12043" max="12043" width="5.625" customWidth="1"/>
    <col min="12044" max="12044" width="10.375" customWidth="1"/>
    <col min="12046" max="12046" width="16.125" customWidth="1"/>
    <col min="12289" max="12289" width="4.125" customWidth="1"/>
    <col min="12290" max="12290" width="2.875" customWidth="1"/>
    <col min="12291" max="12296" width="7.625" customWidth="1"/>
    <col min="12297" max="12297" width="4.75" customWidth="1"/>
    <col min="12298" max="12298" width="5" customWidth="1"/>
    <col min="12299" max="12299" width="5.625" customWidth="1"/>
    <col min="12300" max="12300" width="10.375" customWidth="1"/>
    <col min="12302" max="12302" width="16.125" customWidth="1"/>
    <col min="12545" max="12545" width="4.125" customWidth="1"/>
    <col min="12546" max="12546" width="2.875" customWidth="1"/>
    <col min="12547" max="12552" width="7.625" customWidth="1"/>
    <col min="12553" max="12553" width="4.75" customWidth="1"/>
    <col min="12554" max="12554" width="5" customWidth="1"/>
    <col min="12555" max="12555" width="5.625" customWidth="1"/>
    <col min="12556" max="12556" width="10.375" customWidth="1"/>
    <col min="12558" max="12558" width="16.125" customWidth="1"/>
    <col min="12801" max="12801" width="4.125" customWidth="1"/>
    <col min="12802" max="12802" width="2.875" customWidth="1"/>
    <col min="12803" max="12808" width="7.625" customWidth="1"/>
    <col min="12809" max="12809" width="4.75" customWidth="1"/>
    <col min="12810" max="12810" width="5" customWidth="1"/>
    <col min="12811" max="12811" width="5.625" customWidth="1"/>
    <col min="12812" max="12812" width="10.375" customWidth="1"/>
    <col min="12814" max="12814" width="16.125" customWidth="1"/>
    <col min="13057" max="13057" width="4.125" customWidth="1"/>
    <col min="13058" max="13058" width="2.875" customWidth="1"/>
    <col min="13059" max="13064" width="7.625" customWidth="1"/>
    <col min="13065" max="13065" width="4.75" customWidth="1"/>
    <col min="13066" max="13066" width="5" customWidth="1"/>
    <col min="13067" max="13067" width="5.625" customWidth="1"/>
    <col min="13068" max="13068" width="10.375" customWidth="1"/>
    <col min="13070" max="13070" width="16.125" customWidth="1"/>
    <col min="13313" max="13313" width="4.125" customWidth="1"/>
    <col min="13314" max="13314" width="2.875" customWidth="1"/>
    <col min="13315" max="13320" width="7.625" customWidth="1"/>
    <col min="13321" max="13321" width="4.75" customWidth="1"/>
    <col min="13322" max="13322" width="5" customWidth="1"/>
    <col min="13323" max="13323" width="5.625" customWidth="1"/>
    <col min="13324" max="13324" width="10.375" customWidth="1"/>
    <col min="13326" max="13326" width="16.125" customWidth="1"/>
    <col min="13569" max="13569" width="4.125" customWidth="1"/>
    <col min="13570" max="13570" width="2.875" customWidth="1"/>
    <col min="13571" max="13576" width="7.625" customWidth="1"/>
    <col min="13577" max="13577" width="4.75" customWidth="1"/>
    <col min="13578" max="13578" width="5" customWidth="1"/>
    <col min="13579" max="13579" width="5.625" customWidth="1"/>
    <col min="13580" max="13580" width="10.375" customWidth="1"/>
    <col min="13582" max="13582" width="16.125" customWidth="1"/>
    <col min="13825" max="13825" width="4.125" customWidth="1"/>
    <col min="13826" max="13826" width="2.875" customWidth="1"/>
    <col min="13827" max="13832" width="7.625" customWidth="1"/>
    <col min="13833" max="13833" width="4.75" customWidth="1"/>
    <col min="13834" max="13834" width="5" customWidth="1"/>
    <col min="13835" max="13835" width="5.625" customWidth="1"/>
    <col min="13836" max="13836" width="10.375" customWidth="1"/>
    <col min="13838" max="13838" width="16.125" customWidth="1"/>
    <col min="14081" max="14081" width="4.125" customWidth="1"/>
    <col min="14082" max="14082" width="2.875" customWidth="1"/>
    <col min="14083" max="14088" width="7.625" customWidth="1"/>
    <col min="14089" max="14089" width="4.75" customWidth="1"/>
    <col min="14090" max="14090" width="5" customWidth="1"/>
    <col min="14091" max="14091" width="5.625" customWidth="1"/>
    <col min="14092" max="14092" width="10.375" customWidth="1"/>
    <col min="14094" max="14094" width="16.125" customWidth="1"/>
    <col min="14337" max="14337" width="4.125" customWidth="1"/>
    <col min="14338" max="14338" width="2.875" customWidth="1"/>
    <col min="14339" max="14344" width="7.625" customWidth="1"/>
    <col min="14345" max="14345" width="4.75" customWidth="1"/>
    <col min="14346" max="14346" width="5" customWidth="1"/>
    <col min="14347" max="14347" width="5.625" customWidth="1"/>
    <col min="14348" max="14348" width="10.375" customWidth="1"/>
    <col min="14350" max="14350" width="16.125" customWidth="1"/>
    <col min="14593" max="14593" width="4.125" customWidth="1"/>
    <col min="14594" max="14594" width="2.875" customWidth="1"/>
    <col min="14595" max="14600" width="7.625" customWidth="1"/>
    <col min="14601" max="14601" width="4.75" customWidth="1"/>
    <col min="14602" max="14602" width="5" customWidth="1"/>
    <col min="14603" max="14603" width="5.625" customWidth="1"/>
    <col min="14604" max="14604" width="10.375" customWidth="1"/>
    <col min="14606" max="14606" width="16.125" customWidth="1"/>
    <col min="14849" max="14849" width="4.125" customWidth="1"/>
    <col min="14850" max="14850" width="2.875" customWidth="1"/>
    <col min="14851" max="14856" width="7.625" customWidth="1"/>
    <col min="14857" max="14857" width="4.75" customWidth="1"/>
    <col min="14858" max="14858" width="5" customWidth="1"/>
    <col min="14859" max="14859" width="5.625" customWidth="1"/>
    <col min="14860" max="14860" width="10.375" customWidth="1"/>
    <col min="14862" max="14862" width="16.125" customWidth="1"/>
    <col min="15105" max="15105" width="4.125" customWidth="1"/>
    <col min="15106" max="15106" width="2.875" customWidth="1"/>
    <col min="15107" max="15112" width="7.625" customWidth="1"/>
    <col min="15113" max="15113" width="4.75" customWidth="1"/>
    <col min="15114" max="15114" width="5" customWidth="1"/>
    <col min="15115" max="15115" width="5.625" customWidth="1"/>
    <col min="15116" max="15116" width="10.375" customWidth="1"/>
    <col min="15118" max="15118" width="16.125" customWidth="1"/>
    <col min="15361" max="15361" width="4.125" customWidth="1"/>
    <col min="15362" max="15362" width="2.875" customWidth="1"/>
    <col min="15363" max="15368" width="7.625" customWidth="1"/>
    <col min="15369" max="15369" width="4.75" customWidth="1"/>
    <col min="15370" max="15370" width="5" customWidth="1"/>
    <col min="15371" max="15371" width="5.625" customWidth="1"/>
    <col min="15372" max="15372" width="10.375" customWidth="1"/>
    <col min="15374" max="15374" width="16.125" customWidth="1"/>
    <col min="15617" max="15617" width="4.125" customWidth="1"/>
    <col min="15618" max="15618" width="2.875" customWidth="1"/>
    <col min="15619" max="15624" width="7.625" customWidth="1"/>
    <col min="15625" max="15625" width="4.75" customWidth="1"/>
    <col min="15626" max="15626" width="5" customWidth="1"/>
    <col min="15627" max="15627" width="5.625" customWidth="1"/>
    <col min="15628" max="15628" width="10.375" customWidth="1"/>
    <col min="15630" max="15630" width="16.125" customWidth="1"/>
    <col min="15873" max="15873" width="4.125" customWidth="1"/>
    <col min="15874" max="15874" width="2.875" customWidth="1"/>
    <col min="15875" max="15880" width="7.625" customWidth="1"/>
    <col min="15881" max="15881" width="4.75" customWidth="1"/>
    <col min="15882" max="15882" width="5" customWidth="1"/>
    <col min="15883" max="15883" width="5.625" customWidth="1"/>
    <col min="15884" max="15884" width="10.375" customWidth="1"/>
    <col min="15886" max="15886" width="16.125" customWidth="1"/>
    <col min="16129" max="16129" width="4.125" customWidth="1"/>
    <col min="16130" max="16130" width="2.875" customWidth="1"/>
    <col min="16131" max="16136" width="7.625" customWidth="1"/>
    <col min="16137" max="16137" width="4.75" customWidth="1"/>
    <col min="16138" max="16138" width="5" customWidth="1"/>
    <col min="16139" max="16139" width="5.625" customWidth="1"/>
    <col min="16140" max="16140" width="10.375" customWidth="1"/>
    <col min="16142" max="16142" width="16.125" customWidth="1"/>
  </cols>
  <sheetData>
    <row r="1" spans="1:16" ht="15" thickBot="1">
      <c r="A1" s="146" t="s">
        <v>487</v>
      </c>
      <c r="B1" s="147"/>
      <c r="C1" s="147"/>
      <c r="D1" s="147"/>
      <c r="E1" s="147"/>
      <c r="F1" s="146" t="s">
        <v>94</v>
      </c>
      <c r="G1" s="147"/>
      <c r="H1" s="90"/>
      <c r="N1" s="614" t="s">
        <v>425</v>
      </c>
    </row>
    <row r="2" spans="1:16" ht="14.25">
      <c r="A2" s="148"/>
      <c r="B2" s="90"/>
      <c r="C2" s="90"/>
      <c r="D2" s="90"/>
      <c r="E2" s="90"/>
      <c r="F2" s="148"/>
      <c r="G2" s="90"/>
      <c r="H2" s="90"/>
    </row>
    <row r="3" spans="1:16">
      <c r="B3" t="s">
        <v>95</v>
      </c>
      <c r="C3" t="s">
        <v>299</v>
      </c>
      <c r="G3" s="149"/>
      <c r="H3" s="149" t="s">
        <v>301</v>
      </c>
      <c r="I3" s="966" t="s">
        <v>300</v>
      </c>
      <c r="J3" s="966"/>
    </row>
    <row r="5" spans="1:16">
      <c r="A5" s="969" t="s">
        <v>96</v>
      </c>
      <c r="B5" s="970"/>
      <c r="C5" s="970"/>
      <c r="D5" s="970"/>
      <c r="E5" s="862" t="s">
        <v>485</v>
      </c>
      <c r="F5" s="862"/>
      <c r="G5" s="862"/>
      <c r="H5" s="862"/>
      <c r="I5" s="862"/>
      <c r="J5" s="862"/>
      <c r="K5" s="862"/>
      <c r="L5" s="862"/>
      <c r="M5" s="862"/>
      <c r="N5" s="862"/>
    </row>
    <row r="6" spans="1:16">
      <c r="A6" s="970"/>
      <c r="B6" s="970"/>
      <c r="C6" s="970"/>
      <c r="D6" s="970"/>
      <c r="E6" s="971" t="s">
        <v>486</v>
      </c>
      <c r="F6" s="971"/>
      <c r="G6" s="971"/>
      <c r="H6" s="971"/>
      <c r="I6" s="971"/>
      <c r="J6" s="971"/>
      <c r="K6" s="971"/>
      <c r="L6" s="971"/>
      <c r="M6" s="971"/>
      <c r="N6" s="971"/>
    </row>
    <row r="7" spans="1:16">
      <c r="A7" s="970"/>
      <c r="B7" s="970"/>
      <c r="C7" s="970"/>
      <c r="D7" s="970"/>
    </row>
    <row r="9" spans="1:16">
      <c r="A9" s="972" t="s">
        <v>97</v>
      </c>
      <c r="B9" s="972"/>
      <c r="C9" s="972"/>
      <c r="D9" s="150"/>
      <c r="E9" s="150"/>
      <c r="F9" s="150"/>
      <c r="G9" s="150"/>
      <c r="H9" s="150"/>
      <c r="I9" s="150"/>
      <c r="J9" s="150"/>
      <c r="K9" s="150"/>
    </row>
    <row r="10" spans="1:16">
      <c r="A10" s="973" t="s">
        <v>98</v>
      </c>
      <c r="B10" s="973"/>
      <c r="C10" s="973"/>
      <c r="D10" s="151" t="s">
        <v>99</v>
      </c>
      <c r="E10" s="151"/>
      <c r="F10" s="151"/>
      <c r="G10" s="151"/>
      <c r="H10" s="151"/>
      <c r="I10" s="151"/>
      <c r="J10" s="151"/>
      <c r="K10" s="151"/>
    </row>
    <row r="12" spans="1:16">
      <c r="A12" s="972" t="s">
        <v>100</v>
      </c>
      <c r="B12" s="972"/>
      <c r="C12" s="972"/>
      <c r="D12" s="150"/>
      <c r="E12" s="150"/>
      <c r="F12" s="150"/>
      <c r="G12" s="150"/>
      <c r="H12" s="150"/>
      <c r="K12" s="150" t="s">
        <v>59</v>
      </c>
      <c r="L12" s="150"/>
      <c r="M12" s="150"/>
      <c r="N12" s="150"/>
    </row>
    <row r="13" spans="1:16" ht="17.25" customHeight="1">
      <c r="A13" s="974" t="s">
        <v>101</v>
      </c>
      <c r="B13" s="974"/>
      <c r="C13" s="974"/>
      <c r="D13" s="152"/>
      <c r="E13" s="152"/>
      <c r="F13" s="152"/>
      <c r="G13" s="152" t="s">
        <v>102</v>
      </c>
      <c r="H13" s="153"/>
      <c r="I13" s="153"/>
      <c r="J13" s="153"/>
      <c r="K13" s="153"/>
      <c r="L13" s="152" t="s">
        <v>103</v>
      </c>
      <c r="M13" s="152"/>
      <c r="N13" s="152" t="s">
        <v>104</v>
      </c>
    </row>
    <row r="14" spans="1:16" ht="14.25" thickBot="1">
      <c r="A14" s="149"/>
      <c r="B14" s="149"/>
      <c r="C14" s="149"/>
    </row>
    <row r="15" spans="1:16" ht="18.75" customHeight="1">
      <c r="A15" s="975" t="s">
        <v>105</v>
      </c>
      <c r="B15" s="977" t="s">
        <v>106</v>
      </c>
      <c r="C15" s="979" t="s">
        <v>107</v>
      </c>
      <c r="D15" s="980"/>
      <c r="E15" s="980"/>
      <c r="F15" s="980"/>
      <c r="G15" s="981" t="s">
        <v>108</v>
      </c>
      <c r="H15" s="967" t="s">
        <v>109</v>
      </c>
      <c r="I15" s="957" t="s">
        <v>110</v>
      </c>
      <c r="J15" s="958"/>
      <c r="K15" s="958"/>
      <c r="L15" s="958"/>
      <c r="M15" s="958"/>
      <c r="N15" s="959"/>
    </row>
    <row r="16" spans="1:16" ht="14.25" thickBot="1">
      <c r="A16" s="976"/>
      <c r="B16" s="978"/>
      <c r="C16" s="154" t="s">
        <v>111</v>
      </c>
      <c r="D16" s="155" t="s">
        <v>112</v>
      </c>
      <c r="E16" s="156" t="s">
        <v>113</v>
      </c>
      <c r="F16" s="157" t="s">
        <v>114</v>
      </c>
      <c r="G16" s="982"/>
      <c r="H16" s="968"/>
      <c r="I16" s="960"/>
      <c r="J16" s="961"/>
      <c r="K16" s="961"/>
      <c r="L16" s="961"/>
      <c r="M16" s="961"/>
      <c r="N16" s="962"/>
      <c r="O16" s="158"/>
      <c r="P16" s="158"/>
    </row>
    <row r="17" spans="1:16" ht="23.1" customHeight="1" thickTop="1">
      <c r="A17" s="159">
        <v>41821</v>
      </c>
      <c r="B17" s="646" t="s">
        <v>489</v>
      </c>
      <c r="C17" s="160">
        <v>0.375</v>
      </c>
      <c r="D17" s="161">
        <v>0.5</v>
      </c>
      <c r="E17" s="162">
        <v>0.625</v>
      </c>
      <c r="F17" s="163">
        <v>0.70833333333333337</v>
      </c>
      <c r="G17" s="164">
        <v>2.0833333333333332E-2</v>
      </c>
      <c r="H17" s="165">
        <f>(D17-C17)+(F17-E17)-G17</f>
        <v>0.18750000000000003</v>
      </c>
      <c r="I17" s="963" t="s">
        <v>115</v>
      </c>
      <c r="J17" s="964"/>
      <c r="K17" s="964"/>
      <c r="L17" s="964"/>
      <c r="M17" s="964"/>
      <c r="N17" s="965"/>
      <c r="O17" s="158"/>
      <c r="P17" s="158"/>
    </row>
    <row r="18" spans="1:16" ht="23.1" customHeight="1">
      <c r="A18" s="166">
        <v>41822</v>
      </c>
      <c r="B18" s="642" t="s">
        <v>120</v>
      </c>
      <c r="C18" s="167"/>
      <c r="D18" s="168"/>
      <c r="E18" s="169">
        <v>0.54166666666666663</v>
      </c>
      <c r="F18" s="170">
        <v>0.75</v>
      </c>
      <c r="G18" s="171"/>
      <c r="H18" s="169">
        <f>(D18-C18)+(F18-E18)-G18</f>
        <v>0.20833333333333337</v>
      </c>
      <c r="I18" s="944" t="s">
        <v>117</v>
      </c>
      <c r="J18" s="844"/>
      <c r="K18" s="844"/>
      <c r="L18" s="844"/>
      <c r="M18" s="844"/>
      <c r="N18" s="945"/>
      <c r="O18" s="158"/>
      <c r="P18" s="158"/>
    </row>
    <row r="19" spans="1:16" ht="23.1" customHeight="1">
      <c r="A19" s="166">
        <v>41823</v>
      </c>
      <c r="B19" s="642" t="s">
        <v>105</v>
      </c>
      <c r="C19" s="167"/>
      <c r="D19" s="168"/>
      <c r="E19" s="172"/>
      <c r="F19" s="168"/>
      <c r="G19" s="173"/>
      <c r="H19" s="169">
        <f t="shared" ref="H19:H47" si="0">(D19-C19)+(F19-E19)-G19</f>
        <v>0</v>
      </c>
      <c r="I19" s="944"/>
      <c r="J19" s="844"/>
      <c r="K19" s="844"/>
      <c r="L19" s="844"/>
      <c r="M19" s="844"/>
      <c r="N19" s="945"/>
      <c r="O19" s="158"/>
      <c r="P19" s="158"/>
    </row>
    <row r="20" spans="1:16" ht="23.1" customHeight="1">
      <c r="A20" s="166">
        <v>41824</v>
      </c>
      <c r="B20" s="642" t="s">
        <v>121</v>
      </c>
      <c r="C20" s="167"/>
      <c r="D20" s="168"/>
      <c r="E20" s="172"/>
      <c r="F20" s="168"/>
      <c r="G20" s="173"/>
      <c r="H20" s="169">
        <f t="shared" si="0"/>
        <v>0</v>
      </c>
      <c r="I20" s="944"/>
      <c r="J20" s="844"/>
      <c r="K20" s="844"/>
      <c r="L20" s="844"/>
      <c r="M20" s="844"/>
      <c r="N20" s="945"/>
      <c r="O20" s="158"/>
      <c r="P20" s="158"/>
    </row>
    <row r="21" spans="1:16" ht="23.1" customHeight="1">
      <c r="A21" s="166">
        <v>41825</v>
      </c>
      <c r="B21" s="642" t="s">
        <v>122</v>
      </c>
      <c r="C21" s="167"/>
      <c r="D21" s="168"/>
      <c r="E21" s="172"/>
      <c r="F21" s="168"/>
      <c r="G21" s="173"/>
      <c r="H21" s="169">
        <f t="shared" si="0"/>
        <v>0</v>
      </c>
      <c r="I21" s="944"/>
      <c r="J21" s="844"/>
      <c r="K21" s="844"/>
      <c r="L21" s="844"/>
      <c r="M21" s="844"/>
      <c r="N21" s="945"/>
      <c r="O21" s="158"/>
      <c r="P21" s="158"/>
    </row>
    <row r="22" spans="1:16" ht="23.1" customHeight="1">
      <c r="A22" s="166">
        <v>41826</v>
      </c>
      <c r="B22" s="642" t="s">
        <v>116</v>
      </c>
      <c r="C22" s="174"/>
      <c r="D22" s="170"/>
      <c r="E22" s="172"/>
      <c r="F22" s="168"/>
      <c r="G22" s="173"/>
      <c r="H22" s="169">
        <f t="shared" si="0"/>
        <v>0</v>
      </c>
      <c r="I22" s="944"/>
      <c r="J22" s="844"/>
      <c r="K22" s="844"/>
      <c r="L22" s="844"/>
      <c r="M22" s="844"/>
      <c r="N22" s="945"/>
      <c r="O22" s="158"/>
      <c r="P22" s="158"/>
    </row>
    <row r="23" spans="1:16" ht="23.1" customHeight="1">
      <c r="A23" s="166">
        <v>41827</v>
      </c>
      <c r="B23" s="642" t="s">
        <v>118</v>
      </c>
      <c r="C23" s="167"/>
      <c r="D23" s="168"/>
      <c r="E23" s="172"/>
      <c r="F23" s="168"/>
      <c r="G23" s="173"/>
      <c r="H23" s="169">
        <f t="shared" si="0"/>
        <v>0</v>
      </c>
      <c r="I23" s="944"/>
      <c r="J23" s="844"/>
      <c r="K23" s="844"/>
      <c r="L23" s="844"/>
      <c r="M23" s="844"/>
      <c r="N23" s="945"/>
      <c r="O23" s="158"/>
      <c r="P23" s="158"/>
    </row>
    <row r="24" spans="1:16" ht="23.1" customHeight="1">
      <c r="A24" s="166">
        <v>41828</v>
      </c>
      <c r="B24" s="642" t="s">
        <v>119</v>
      </c>
      <c r="C24" s="174"/>
      <c r="D24" s="170"/>
      <c r="E24" s="172"/>
      <c r="F24" s="168"/>
      <c r="G24" s="173"/>
      <c r="H24" s="169">
        <f t="shared" si="0"/>
        <v>0</v>
      </c>
      <c r="I24" s="944"/>
      <c r="J24" s="844"/>
      <c r="K24" s="844"/>
      <c r="L24" s="844"/>
      <c r="M24" s="844"/>
      <c r="N24" s="945"/>
      <c r="O24" s="158"/>
      <c r="P24" s="158"/>
    </row>
    <row r="25" spans="1:16" ht="23.1" customHeight="1">
      <c r="A25" s="166">
        <v>41829</v>
      </c>
      <c r="B25" s="642" t="s">
        <v>120</v>
      </c>
      <c r="C25" s="167"/>
      <c r="D25" s="168"/>
      <c r="E25" s="172"/>
      <c r="F25" s="168"/>
      <c r="G25" s="173"/>
      <c r="H25" s="169">
        <f t="shared" si="0"/>
        <v>0</v>
      </c>
      <c r="I25" s="944"/>
      <c r="J25" s="844"/>
      <c r="K25" s="844"/>
      <c r="L25" s="844"/>
      <c r="M25" s="844"/>
      <c r="N25" s="945"/>
      <c r="O25" s="158"/>
      <c r="P25" s="158"/>
    </row>
    <row r="26" spans="1:16" ht="23.1" customHeight="1">
      <c r="A26" s="166">
        <v>41830</v>
      </c>
      <c r="B26" s="642" t="s">
        <v>105</v>
      </c>
      <c r="C26" s="167"/>
      <c r="D26" s="168"/>
      <c r="E26" s="172"/>
      <c r="F26" s="168"/>
      <c r="G26" s="173"/>
      <c r="H26" s="169">
        <f t="shared" si="0"/>
        <v>0</v>
      </c>
      <c r="I26" s="944"/>
      <c r="J26" s="844"/>
      <c r="K26" s="844"/>
      <c r="L26" s="844"/>
      <c r="M26" s="844"/>
      <c r="N26" s="945"/>
      <c r="O26" s="158"/>
      <c r="P26" s="158"/>
    </row>
    <row r="27" spans="1:16" ht="23.1" customHeight="1">
      <c r="A27" s="166">
        <v>41831</v>
      </c>
      <c r="B27" s="642" t="s">
        <v>121</v>
      </c>
      <c r="C27" s="167"/>
      <c r="D27" s="168"/>
      <c r="E27" s="172"/>
      <c r="F27" s="168"/>
      <c r="G27" s="173"/>
      <c r="H27" s="169">
        <f t="shared" si="0"/>
        <v>0</v>
      </c>
      <c r="I27" s="944"/>
      <c r="J27" s="844"/>
      <c r="K27" s="844"/>
      <c r="L27" s="844"/>
      <c r="M27" s="844"/>
      <c r="N27" s="945"/>
      <c r="O27" s="158"/>
      <c r="P27" s="158"/>
    </row>
    <row r="28" spans="1:16" ht="23.1" customHeight="1">
      <c r="A28" s="166">
        <v>41832</v>
      </c>
      <c r="B28" s="642" t="s">
        <v>122</v>
      </c>
      <c r="C28" s="167"/>
      <c r="D28" s="168"/>
      <c r="E28" s="172"/>
      <c r="F28" s="168"/>
      <c r="G28" s="173"/>
      <c r="H28" s="169">
        <f t="shared" si="0"/>
        <v>0</v>
      </c>
      <c r="I28" s="944"/>
      <c r="J28" s="844"/>
      <c r="K28" s="844"/>
      <c r="L28" s="844"/>
      <c r="M28" s="844"/>
      <c r="N28" s="945"/>
      <c r="O28" s="158"/>
      <c r="P28" s="158"/>
    </row>
    <row r="29" spans="1:16" ht="23.1" customHeight="1">
      <c r="A29" s="166">
        <v>41833</v>
      </c>
      <c r="B29" s="642" t="s">
        <v>116</v>
      </c>
      <c r="C29" s="167"/>
      <c r="D29" s="168"/>
      <c r="E29" s="172"/>
      <c r="F29" s="168"/>
      <c r="G29" s="173"/>
      <c r="H29" s="169">
        <f t="shared" si="0"/>
        <v>0</v>
      </c>
      <c r="I29" s="944"/>
      <c r="J29" s="844"/>
      <c r="K29" s="844"/>
      <c r="L29" s="844"/>
      <c r="M29" s="844"/>
      <c r="N29" s="945"/>
      <c r="O29" s="158"/>
      <c r="P29" s="158"/>
    </row>
    <row r="30" spans="1:16" ht="23.1" customHeight="1">
      <c r="A30" s="166">
        <v>41834</v>
      </c>
      <c r="B30" s="642" t="s">
        <v>118</v>
      </c>
      <c r="C30" s="167"/>
      <c r="D30" s="168"/>
      <c r="E30" s="172"/>
      <c r="F30" s="168"/>
      <c r="G30" s="173"/>
      <c r="H30" s="169">
        <f t="shared" si="0"/>
        <v>0</v>
      </c>
      <c r="I30" s="944"/>
      <c r="J30" s="844"/>
      <c r="K30" s="844"/>
      <c r="L30" s="844"/>
      <c r="M30" s="844"/>
      <c r="N30" s="945"/>
      <c r="O30" s="158"/>
      <c r="P30" s="158"/>
    </row>
    <row r="31" spans="1:16" ht="23.1" customHeight="1">
      <c r="A31" s="166">
        <v>41835</v>
      </c>
      <c r="B31" s="642" t="s">
        <v>119</v>
      </c>
      <c r="C31" s="167"/>
      <c r="D31" s="168"/>
      <c r="E31" s="172"/>
      <c r="F31" s="168"/>
      <c r="G31" s="173"/>
      <c r="H31" s="169">
        <f t="shared" si="0"/>
        <v>0</v>
      </c>
      <c r="I31" s="944"/>
      <c r="J31" s="844"/>
      <c r="K31" s="844"/>
      <c r="L31" s="844"/>
      <c r="M31" s="844"/>
      <c r="N31" s="945"/>
      <c r="O31" s="158"/>
      <c r="P31" s="158"/>
    </row>
    <row r="32" spans="1:16" ht="23.1" customHeight="1">
      <c r="A32" s="166">
        <v>41836</v>
      </c>
      <c r="B32" s="642" t="s">
        <v>120</v>
      </c>
      <c r="C32" s="167"/>
      <c r="D32" s="175"/>
      <c r="E32" s="172"/>
      <c r="F32" s="168"/>
      <c r="G32" s="173"/>
      <c r="H32" s="169">
        <f t="shared" si="0"/>
        <v>0</v>
      </c>
      <c r="I32" s="944"/>
      <c r="J32" s="844"/>
      <c r="K32" s="844"/>
      <c r="L32" s="844"/>
      <c r="M32" s="844"/>
      <c r="N32" s="945"/>
      <c r="O32" s="158"/>
      <c r="P32" s="158"/>
    </row>
    <row r="33" spans="1:16" ht="23.1" customHeight="1">
      <c r="A33" s="166">
        <v>41837</v>
      </c>
      <c r="B33" s="642" t="s">
        <v>105</v>
      </c>
      <c r="C33" s="167"/>
      <c r="D33" s="168"/>
      <c r="E33" s="172"/>
      <c r="F33" s="168"/>
      <c r="G33" s="173"/>
      <c r="H33" s="169">
        <f t="shared" si="0"/>
        <v>0</v>
      </c>
      <c r="I33" s="944"/>
      <c r="J33" s="844"/>
      <c r="K33" s="844"/>
      <c r="L33" s="844"/>
      <c r="M33" s="844"/>
      <c r="N33" s="945"/>
      <c r="O33" s="158"/>
      <c r="P33" s="158"/>
    </row>
    <row r="34" spans="1:16" ht="23.1" customHeight="1">
      <c r="A34" s="176">
        <v>41838</v>
      </c>
      <c r="B34" s="643" t="s">
        <v>121</v>
      </c>
      <c r="C34" s="634"/>
      <c r="D34" s="178"/>
      <c r="E34" s="177"/>
      <c r="F34" s="178"/>
      <c r="G34" s="179"/>
      <c r="H34" s="180">
        <f t="shared" si="0"/>
        <v>0</v>
      </c>
      <c r="I34" s="954" t="s">
        <v>490</v>
      </c>
      <c r="J34" s="844"/>
      <c r="K34" s="844"/>
      <c r="L34" s="844"/>
      <c r="M34" s="844"/>
      <c r="N34" s="945"/>
      <c r="O34" s="158"/>
      <c r="P34" s="158"/>
    </row>
    <row r="35" spans="1:16" ht="23.1" customHeight="1">
      <c r="A35" s="166">
        <v>41839</v>
      </c>
      <c r="B35" s="642" t="s">
        <v>122</v>
      </c>
      <c r="C35" s="167"/>
      <c r="D35" s="168"/>
      <c r="E35" s="172"/>
      <c r="F35" s="168"/>
      <c r="G35" s="173"/>
      <c r="H35" s="169">
        <f t="shared" si="0"/>
        <v>0</v>
      </c>
      <c r="I35" s="944"/>
      <c r="J35" s="844"/>
      <c r="K35" s="844"/>
      <c r="L35" s="844"/>
      <c r="M35" s="844"/>
      <c r="N35" s="945"/>
      <c r="O35" s="158"/>
      <c r="P35" s="158"/>
    </row>
    <row r="36" spans="1:16" ht="23.1" customHeight="1">
      <c r="A36" s="166">
        <v>41840</v>
      </c>
      <c r="B36" s="642" t="s">
        <v>116</v>
      </c>
      <c r="C36" s="174"/>
      <c r="D36" s="161"/>
      <c r="E36" s="172"/>
      <c r="F36" s="168"/>
      <c r="G36" s="173"/>
      <c r="H36" s="169">
        <f t="shared" si="0"/>
        <v>0</v>
      </c>
      <c r="I36" s="944"/>
      <c r="J36" s="844"/>
      <c r="K36" s="844"/>
      <c r="L36" s="844"/>
      <c r="M36" s="844"/>
      <c r="N36" s="945"/>
      <c r="O36" s="158"/>
      <c r="P36" s="158"/>
    </row>
    <row r="37" spans="1:16" ht="23.1" customHeight="1">
      <c r="A37" s="627">
        <v>41841</v>
      </c>
      <c r="B37" s="644" t="s">
        <v>118</v>
      </c>
      <c r="C37" s="628"/>
      <c r="D37" s="629"/>
      <c r="E37" s="630"/>
      <c r="F37" s="631"/>
      <c r="G37" s="632"/>
      <c r="H37" s="633">
        <f t="shared" si="0"/>
        <v>0</v>
      </c>
      <c r="I37" s="954"/>
      <c r="J37" s="955"/>
      <c r="K37" s="955"/>
      <c r="L37" s="955"/>
      <c r="M37" s="955"/>
      <c r="N37" s="956"/>
      <c r="O37" s="158"/>
      <c r="P37" s="158"/>
    </row>
    <row r="38" spans="1:16" ht="23.1" customHeight="1">
      <c r="A38" s="166">
        <v>41842</v>
      </c>
      <c r="B38" s="642" t="s">
        <v>119</v>
      </c>
      <c r="C38" s="167"/>
      <c r="D38" s="181"/>
      <c r="E38" s="172"/>
      <c r="F38" s="168"/>
      <c r="G38" s="173"/>
      <c r="H38" s="169">
        <f t="shared" si="0"/>
        <v>0</v>
      </c>
      <c r="I38" s="944"/>
      <c r="J38" s="844"/>
      <c r="K38" s="844"/>
      <c r="L38" s="844"/>
      <c r="M38" s="844"/>
      <c r="N38" s="945"/>
      <c r="O38" s="158"/>
      <c r="P38" s="158"/>
    </row>
    <row r="39" spans="1:16" ht="23.1" customHeight="1">
      <c r="A39" s="166">
        <v>41843</v>
      </c>
      <c r="B39" s="642" t="s">
        <v>120</v>
      </c>
      <c r="C39" s="174"/>
      <c r="D39" s="170"/>
      <c r="E39" s="172"/>
      <c r="F39" s="168"/>
      <c r="G39" s="173"/>
      <c r="H39" s="169">
        <f t="shared" si="0"/>
        <v>0</v>
      </c>
      <c r="I39" s="944"/>
      <c r="J39" s="844"/>
      <c r="K39" s="844"/>
      <c r="L39" s="844"/>
      <c r="M39" s="844"/>
      <c r="N39" s="945"/>
      <c r="O39" s="158"/>
      <c r="P39" s="158"/>
    </row>
    <row r="40" spans="1:16" ht="23.1" customHeight="1">
      <c r="A40" s="166">
        <v>41844</v>
      </c>
      <c r="B40" s="642" t="s">
        <v>105</v>
      </c>
      <c r="C40" s="167"/>
      <c r="D40" s="175"/>
      <c r="E40" s="172"/>
      <c r="F40" s="168"/>
      <c r="G40" s="173"/>
      <c r="H40" s="169">
        <f t="shared" si="0"/>
        <v>0</v>
      </c>
      <c r="I40" s="944"/>
      <c r="J40" s="844"/>
      <c r="K40" s="844"/>
      <c r="L40" s="844"/>
      <c r="M40" s="844"/>
      <c r="N40" s="945"/>
      <c r="O40" s="158"/>
      <c r="P40" s="158"/>
    </row>
    <row r="41" spans="1:16" ht="23.1" customHeight="1">
      <c r="A41" s="166">
        <v>41845</v>
      </c>
      <c r="B41" s="642" t="s">
        <v>121</v>
      </c>
      <c r="C41" s="174">
        <v>0.375</v>
      </c>
      <c r="D41" s="170">
        <v>0.48958333333333331</v>
      </c>
      <c r="E41" s="172"/>
      <c r="F41" s="168"/>
      <c r="G41" s="173"/>
      <c r="H41" s="169">
        <f t="shared" si="0"/>
        <v>0.11458333333333331</v>
      </c>
      <c r="I41" s="944"/>
      <c r="J41" s="844"/>
      <c r="K41" s="844"/>
      <c r="L41" s="844"/>
      <c r="M41" s="844"/>
      <c r="N41" s="945"/>
      <c r="O41" s="158"/>
      <c r="P41" s="158"/>
    </row>
    <row r="42" spans="1:16" ht="23.1" customHeight="1">
      <c r="A42" s="166">
        <v>41846</v>
      </c>
      <c r="B42" s="642" t="s">
        <v>122</v>
      </c>
      <c r="C42" s="167"/>
      <c r="D42" s="181"/>
      <c r="E42" s="172"/>
      <c r="F42" s="168"/>
      <c r="G42" s="173"/>
      <c r="H42" s="169">
        <f t="shared" si="0"/>
        <v>0</v>
      </c>
      <c r="I42" s="944"/>
      <c r="J42" s="844"/>
      <c r="K42" s="844"/>
      <c r="L42" s="844"/>
      <c r="M42" s="844"/>
      <c r="N42" s="945"/>
      <c r="O42" s="158"/>
      <c r="P42" s="158"/>
    </row>
    <row r="43" spans="1:16" ht="23.1" customHeight="1">
      <c r="A43" s="166">
        <v>41847</v>
      </c>
      <c r="B43" s="642" t="s">
        <v>116</v>
      </c>
      <c r="C43" s="174"/>
      <c r="D43" s="170"/>
      <c r="E43" s="172"/>
      <c r="F43" s="168"/>
      <c r="G43" s="173"/>
      <c r="H43" s="169">
        <f t="shared" si="0"/>
        <v>0</v>
      </c>
      <c r="I43" s="944"/>
      <c r="J43" s="844"/>
      <c r="K43" s="844"/>
      <c r="L43" s="844"/>
      <c r="M43" s="844"/>
      <c r="N43" s="945"/>
      <c r="O43" s="158"/>
      <c r="P43" s="158"/>
    </row>
    <row r="44" spans="1:16" ht="23.1" customHeight="1">
      <c r="A44" s="166">
        <v>41848</v>
      </c>
      <c r="B44" s="642" t="s">
        <v>118</v>
      </c>
      <c r="C44" s="174">
        <v>0.375</v>
      </c>
      <c r="D44" s="170">
        <v>0.72916666666666663</v>
      </c>
      <c r="E44" s="172"/>
      <c r="F44" s="168"/>
      <c r="G44" s="171">
        <v>4.1666666666666664E-2</v>
      </c>
      <c r="H44" s="169">
        <f t="shared" si="0"/>
        <v>0.31249999999999994</v>
      </c>
      <c r="I44" s="944"/>
      <c r="J44" s="844"/>
      <c r="K44" s="844"/>
      <c r="L44" s="844"/>
      <c r="M44" s="844"/>
      <c r="N44" s="945"/>
      <c r="O44" s="158"/>
      <c r="P44" s="158"/>
    </row>
    <row r="45" spans="1:16" ht="23.1" customHeight="1">
      <c r="A45" s="166">
        <v>41849</v>
      </c>
      <c r="B45" s="642" t="s">
        <v>119</v>
      </c>
      <c r="C45" s="174"/>
      <c r="D45" s="170"/>
      <c r="E45" s="169">
        <v>0.54166666666666663</v>
      </c>
      <c r="F45" s="170">
        <v>0.72916666666666663</v>
      </c>
      <c r="G45" s="173"/>
      <c r="H45" s="169">
        <f t="shared" si="0"/>
        <v>0.1875</v>
      </c>
      <c r="I45" s="944"/>
      <c r="J45" s="844"/>
      <c r="K45" s="844"/>
      <c r="L45" s="844"/>
      <c r="M45" s="844"/>
      <c r="N45" s="945"/>
      <c r="O45" s="158"/>
      <c r="P45" s="158"/>
    </row>
    <row r="46" spans="1:16" ht="23.1" customHeight="1">
      <c r="A46" s="166">
        <v>41850</v>
      </c>
      <c r="B46" s="642" t="s">
        <v>120</v>
      </c>
      <c r="C46" s="174"/>
      <c r="D46" s="182"/>
      <c r="E46" s="172"/>
      <c r="F46" s="168"/>
      <c r="G46" s="173"/>
      <c r="H46" s="169">
        <f t="shared" si="0"/>
        <v>0</v>
      </c>
      <c r="I46" s="944"/>
      <c r="J46" s="844"/>
      <c r="K46" s="844"/>
      <c r="L46" s="844"/>
      <c r="M46" s="844"/>
      <c r="N46" s="945"/>
      <c r="O46" s="158"/>
      <c r="P46" s="158"/>
    </row>
    <row r="47" spans="1:16" ht="23.1" customHeight="1" thickBot="1">
      <c r="A47" s="183">
        <v>41851</v>
      </c>
      <c r="B47" s="649" t="s">
        <v>105</v>
      </c>
      <c r="C47" s="184"/>
      <c r="D47" s="651"/>
      <c r="E47" s="185">
        <v>0.57291666666666663</v>
      </c>
      <c r="F47" s="186">
        <v>0.66666666666666663</v>
      </c>
      <c r="G47" s="187"/>
      <c r="H47" s="185">
        <f t="shared" si="0"/>
        <v>9.375E-2</v>
      </c>
      <c r="I47" s="946"/>
      <c r="J47" s="947"/>
      <c r="K47" s="947"/>
      <c r="L47" s="947"/>
      <c r="M47" s="947"/>
      <c r="N47" s="948"/>
      <c r="O47" s="158"/>
      <c r="P47" s="158"/>
    </row>
    <row r="48" spans="1:16" ht="23.1" customHeight="1" thickTop="1" thickBot="1">
      <c r="A48" s="949" t="s">
        <v>123</v>
      </c>
      <c r="B48" s="950"/>
      <c r="C48" s="951"/>
      <c r="D48" s="952"/>
      <c r="E48" s="951"/>
      <c r="F48" s="951"/>
      <c r="G48" s="953"/>
      <c r="H48" s="188">
        <f>SUM(H17:H47)</f>
        <v>1.1041666666666667</v>
      </c>
      <c r="I48" s="189" t="s">
        <v>124</v>
      </c>
      <c r="J48" s="190"/>
      <c r="K48" s="191"/>
      <c r="L48" s="191"/>
      <c r="M48" s="191"/>
      <c r="N48" s="192">
        <f>ROUNDDOWN(ROUND(H48*24*60,1)/60,2)</f>
        <v>26.5</v>
      </c>
      <c r="O48" s="158"/>
      <c r="P48" s="158"/>
    </row>
    <row r="49" spans="3:16">
      <c r="C49" s="158"/>
      <c r="D49" s="943"/>
      <c r="E49" s="943"/>
      <c r="F49" s="158"/>
      <c r="G49" s="158"/>
      <c r="H49" s="158"/>
      <c r="I49" s="158"/>
      <c r="J49" s="158"/>
      <c r="K49" s="158"/>
      <c r="L49" s="158"/>
      <c r="M49" s="158"/>
      <c r="N49" s="158"/>
      <c r="O49" s="158"/>
      <c r="P49" s="158"/>
    </row>
    <row r="50" spans="3:16">
      <c r="D50" s="90"/>
    </row>
    <row r="51" spans="3:16">
      <c r="D51" s="90"/>
    </row>
    <row r="52" spans="3:16">
      <c r="D52" s="90"/>
    </row>
    <row r="53" spans="3:16">
      <c r="D53" s="90"/>
    </row>
    <row r="54" spans="3:16">
      <c r="D54" s="90"/>
    </row>
    <row r="55" spans="3:16">
      <c r="D55" s="90"/>
    </row>
    <row r="56" spans="3:16">
      <c r="D56" s="90"/>
    </row>
    <row r="57" spans="3:16">
      <c r="D57" s="90"/>
    </row>
    <row r="58" spans="3:16">
      <c r="D58" s="90"/>
    </row>
    <row r="59" spans="3:16">
      <c r="D59" s="90"/>
    </row>
    <row r="60" spans="3:16">
      <c r="D60" s="90"/>
    </row>
    <row r="61" spans="3:16">
      <c r="D61" s="90"/>
    </row>
    <row r="62" spans="3:16">
      <c r="D62" s="90"/>
    </row>
    <row r="63" spans="3:16">
      <c r="D63" s="90"/>
    </row>
    <row r="64" spans="3:16">
      <c r="D64" s="90"/>
    </row>
    <row r="65" spans="4:4">
      <c r="D65" s="90"/>
    </row>
    <row r="66" spans="4:4">
      <c r="D66" s="90"/>
    </row>
    <row r="67" spans="4:4">
      <c r="D67" s="90"/>
    </row>
    <row r="68" spans="4:4">
      <c r="D68" s="90"/>
    </row>
    <row r="69" spans="4:4">
      <c r="D69" s="90"/>
    </row>
    <row r="70" spans="4:4">
      <c r="D70" s="90"/>
    </row>
    <row r="71" spans="4:4">
      <c r="D71" s="90"/>
    </row>
    <row r="72" spans="4:4">
      <c r="D72" s="90"/>
    </row>
    <row r="73" spans="4:4">
      <c r="D73" s="90"/>
    </row>
    <row r="74" spans="4:4">
      <c r="D74" s="90"/>
    </row>
    <row r="75" spans="4:4">
      <c r="D75" s="90"/>
    </row>
    <row r="76" spans="4:4">
      <c r="D76" s="90"/>
    </row>
    <row r="77" spans="4:4">
      <c r="D77" s="90"/>
    </row>
    <row r="78" spans="4:4">
      <c r="D78" s="90"/>
    </row>
    <row r="79" spans="4:4">
      <c r="D79" s="90"/>
    </row>
    <row r="80" spans="4:4">
      <c r="D80" s="90"/>
    </row>
    <row r="81" spans="4:4">
      <c r="D81" s="90"/>
    </row>
    <row r="82" spans="4:4">
      <c r="D82" s="90"/>
    </row>
    <row r="83" spans="4:4">
      <c r="D83" s="90"/>
    </row>
    <row r="84" spans="4:4">
      <c r="D84" s="90"/>
    </row>
    <row r="85" spans="4:4">
      <c r="D85" s="90"/>
    </row>
    <row r="86" spans="4:4">
      <c r="D86" s="90"/>
    </row>
    <row r="87" spans="4:4">
      <c r="D87" s="90"/>
    </row>
    <row r="88" spans="4:4">
      <c r="D88" s="90"/>
    </row>
    <row r="89" spans="4:4">
      <c r="D89" s="90"/>
    </row>
    <row r="90" spans="4:4">
      <c r="D90" s="90"/>
    </row>
    <row r="91" spans="4:4">
      <c r="D91" s="90"/>
    </row>
    <row r="92" spans="4:4">
      <c r="D92" s="90"/>
    </row>
    <row r="93" spans="4:4">
      <c r="D93" s="90"/>
    </row>
    <row r="94" spans="4:4">
      <c r="D94" s="90"/>
    </row>
    <row r="95" spans="4:4">
      <c r="D95" s="90"/>
    </row>
    <row r="96" spans="4:4">
      <c r="D96" s="90"/>
    </row>
    <row r="97" spans="4:4">
      <c r="D97" s="90"/>
    </row>
    <row r="98" spans="4:4">
      <c r="D98" s="90"/>
    </row>
    <row r="99" spans="4:4">
      <c r="D99" s="90"/>
    </row>
    <row r="100" spans="4:4">
      <c r="D100" s="90"/>
    </row>
    <row r="101" spans="4:4">
      <c r="D101" s="90"/>
    </row>
    <row r="102" spans="4:4">
      <c r="D102" s="90"/>
    </row>
    <row r="103" spans="4:4">
      <c r="D103" s="90"/>
    </row>
    <row r="104" spans="4:4">
      <c r="D104" s="90"/>
    </row>
    <row r="105" spans="4:4">
      <c r="D105" s="90"/>
    </row>
    <row r="106" spans="4:4">
      <c r="D106" s="90"/>
    </row>
    <row r="107" spans="4:4">
      <c r="D107" s="90"/>
    </row>
    <row r="108" spans="4:4">
      <c r="D108" s="90"/>
    </row>
    <row r="109" spans="4:4">
      <c r="D109" s="90"/>
    </row>
    <row r="110" spans="4:4">
      <c r="D110" s="90"/>
    </row>
    <row r="111" spans="4:4">
      <c r="D111" s="90"/>
    </row>
    <row r="112" spans="4:4">
      <c r="D112" s="90"/>
    </row>
    <row r="113" spans="4:4">
      <c r="D113" s="90"/>
    </row>
    <row r="114" spans="4:4">
      <c r="D114" s="90"/>
    </row>
    <row r="115" spans="4:4">
      <c r="D115" s="90"/>
    </row>
    <row r="116" spans="4:4">
      <c r="D116" s="90"/>
    </row>
    <row r="117" spans="4:4">
      <c r="D117" s="90"/>
    </row>
    <row r="118" spans="4:4">
      <c r="D118" s="90"/>
    </row>
    <row r="119" spans="4:4">
      <c r="D119" s="90"/>
    </row>
    <row r="120" spans="4:4">
      <c r="D120" s="90"/>
    </row>
    <row r="121" spans="4:4">
      <c r="D121" s="90"/>
    </row>
    <row r="122" spans="4:4">
      <c r="D122" s="90"/>
    </row>
    <row r="123" spans="4:4">
      <c r="D123" s="90"/>
    </row>
    <row r="124" spans="4:4">
      <c r="D124" s="90"/>
    </row>
  </sheetData>
  <mergeCells count="47">
    <mergeCell ref="I3:J3"/>
    <mergeCell ref="H15:H16"/>
    <mergeCell ref="A5:D7"/>
    <mergeCell ref="E5:N5"/>
    <mergeCell ref="E6:N6"/>
    <mergeCell ref="A9:C9"/>
    <mergeCell ref="A10:C10"/>
    <mergeCell ref="A12:C12"/>
    <mergeCell ref="A13:C13"/>
    <mergeCell ref="A15:A16"/>
    <mergeCell ref="B15:B16"/>
    <mergeCell ref="C15:F15"/>
    <mergeCell ref="G15:G16"/>
    <mergeCell ref="I27:N27"/>
    <mergeCell ref="I15:N16"/>
    <mergeCell ref="I17:N17"/>
    <mergeCell ref="I18:N18"/>
    <mergeCell ref="I19:N19"/>
    <mergeCell ref="I20:N20"/>
    <mergeCell ref="I21:N21"/>
    <mergeCell ref="I22:N22"/>
    <mergeCell ref="I23:N23"/>
    <mergeCell ref="I24:N24"/>
    <mergeCell ref="I25:N25"/>
    <mergeCell ref="I26:N26"/>
    <mergeCell ref="I39:N39"/>
    <mergeCell ref="I28:N28"/>
    <mergeCell ref="I29:N29"/>
    <mergeCell ref="I30:N30"/>
    <mergeCell ref="I31:N31"/>
    <mergeCell ref="I32:N32"/>
    <mergeCell ref="I33:N33"/>
    <mergeCell ref="I34:N34"/>
    <mergeCell ref="I35:N35"/>
    <mergeCell ref="I36:N36"/>
    <mergeCell ref="I37:N37"/>
    <mergeCell ref="I38:N38"/>
    <mergeCell ref="D49:E49"/>
    <mergeCell ref="I46:N46"/>
    <mergeCell ref="I47:N47"/>
    <mergeCell ref="A48:G48"/>
    <mergeCell ref="I40:N40"/>
    <mergeCell ref="I41:N41"/>
    <mergeCell ref="I42:N42"/>
    <mergeCell ref="I43:N43"/>
    <mergeCell ref="I44:N44"/>
    <mergeCell ref="I45:N45"/>
  </mergeCells>
  <phoneticPr fontId="3"/>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opLeftCell="A34" zoomScaleNormal="100" workbookViewId="0">
      <selection activeCell="J47" sqref="J47"/>
    </sheetView>
  </sheetViews>
  <sheetFormatPr defaultRowHeight="16.350000000000001" customHeight="1"/>
  <cols>
    <col min="1" max="1" width="9.625" style="194" customWidth="1"/>
    <col min="2" max="2" width="40.625" style="194" customWidth="1"/>
    <col min="3" max="4" width="8.625" style="194" customWidth="1"/>
    <col min="5" max="6" width="10.625" style="106" customWidth="1"/>
    <col min="7" max="7" width="9.875" style="194" customWidth="1"/>
    <col min="8" max="18" width="9" style="194"/>
    <col min="19" max="19" width="12.5" style="194" customWidth="1"/>
    <col min="20" max="256" width="9" style="194"/>
    <col min="257" max="257" width="9.625" style="194" customWidth="1"/>
    <col min="258" max="258" width="40.625" style="194" customWidth="1"/>
    <col min="259" max="260" width="8.625" style="194" customWidth="1"/>
    <col min="261" max="262" width="10.625" style="194" customWidth="1"/>
    <col min="263" max="263" width="9.875" style="194" customWidth="1"/>
    <col min="264" max="512" width="9" style="194"/>
    <col min="513" max="513" width="9.625" style="194" customWidth="1"/>
    <col min="514" max="514" width="40.625" style="194" customWidth="1"/>
    <col min="515" max="516" width="8.625" style="194" customWidth="1"/>
    <col min="517" max="518" width="10.625" style="194" customWidth="1"/>
    <col min="519" max="519" width="9.875" style="194" customWidth="1"/>
    <col min="520" max="768" width="9" style="194"/>
    <col min="769" max="769" width="9.625" style="194" customWidth="1"/>
    <col min="770" max="770" width="40.625" style="194" customWidth="1"/>
    <col min="771" max="772" width="8.625" style="194" customWidth="1"/>
    <col min="773" max="774" width="10.625" style="194" customWidth="1"/>
    <col min="775" max="775" width="9.875" style="194" customWidth="1"/>
    <col min="776" max="1024" width="9" style="194"/>
    <col min="1025" max="1025" width="9.625" style="194" customWidth="1"/>
    <col min="1026" max="1026" width="40.625" style="194" customWidth="1"/>
    <col min="1027" max="1028" width="8.625" style="194" customWidth="1"/>
    <col min="1029" max="1030" width="10.625" style="194" customWidth="1"/>
    <col min="1031" max="1031" width="9.875" style="194" customWidth="1"/>
    <col min="1032" max="1280" width="9" style="194"/>
    <col min="1281" max="1281" width="9.625" style="194" customWidth="1"/>
    <col min="1282" max="1282" width="40.625" style="194" customWidth="1"/>
    <col min="1283" max="1284" width="8.625" style="194" customWidth="1"/>
    <col min="1285" max="1286" width="10.625" style="194" customWidth="1"/>
    <col min="1287" max="1287" width="9.875" style="194" customWidth="1"/>
    <col min="1288" max="1536" width="9" style="194"/>
    <col min="1537" max="1537" width="9.625" style="194" customWidth="1"/>
    <col min="1538" max="1538" width="40.625" style="194" customWidth="1"/>
    <col min="1539" max="1540" width="8.625" style="194" customWidth="1"/>
    <col min="1541" max="1542" width="10.625" style="194" customWidth="1"/>
    <col min="1543" max="1543" width="9.875" style="194" customWidth="1"/>
    <col min="1544" max="1792" width="9" style="194"/>
    <col min="1793" max="1793" width="9.625" style="194" customWidth="1"/>
    <col min="1794" max="1794" width="40.625" style="194" customWidth="1"/>
    <col min="1795" max="1796" width="8.625" style="194" customWidth="1"/>
    <col min="1797" max="1798" width="10.625" style="194" customWidth="1"/>
    <col min="1799" max="1799" width="9.875" style="194" customWidth="1"/>
    <col min="1800" max="2048" width="9" style="194"/>
    <col min="2049" max="2049" width="9.625" style="194" customWidth="1"/>
    <col min="2050" max="2050" width="40.625" style="194" customWidth="1"/>
    <col min="2051" max="2052" width="8.625" style="194" customWidth="1"/>
    <col min="2053" max="2054" width="10.625" style="194" customWidth="1"/>
    <col min="2055" max="2055" width="9.875" style="194" customWidth="1"/>
    <col min="2056" max="2304" width="9" style="194"/>
    <col min="2305" max="2305" width="9.625" style="194" customWidth="1"/>
    <col min="2306" max="2306" width="40.625" style="194" customWidth="1"/>
    <col min="2307" max="2308" width="8.625" style="194" customWidth="1"/>
    <col min="2309" max="2310" width="10.625" style="194" customWidth="1"/>
    <col min="2311" max="2311" width="9.875" style="194" customWidth="1"/>
    <col min="2312" max="2560" width="9" style="194"/>
    <col min="2561" max="2561" width="9.625" style="194" customWidth="1"/>
    <col min="2562" max="2562" width="40.625" style="194" customWidth="1"/>
    <col min="2563" max="2564" width="8.625" style="194" customWidth="1"/>
    <col min="2565" max="2566" width="10.625" style="194" customWidth="1"/>
    <col min="2567" max="2567" width="9.875" style="194" customWidth="1"/>
    <col min="2568" max="2816" width="9" style="194"/>
    <col min="2817" max="2817" width="9.625" style="194" customWidth="1"/>
    <col min="2818" max="2818" width="40.625" style="194" customWidth="1"/>
    <col min="2819" max="2820" width="8.625" style="194" customWidth="1"/>
    <col min="2821" max="2822" width="10.625" style="194" customWidth="1"/>
    <col min="2823" max="2823" width="9.875" style="194" customWidth="1"/>
    <col min="2824" max="3072" width="9" style="194"/>
    <col min="3073" max="3073" width="9.625" style="194" customWidth="1"/>
    <col min="3074" max="3074" width="40.625" style="194" customWidth="1"/>
    <col min="3075" max="3076" width="8.625" style="194" customWidth="1"/>
    <col min="3077" max="3078" width="10.625" style="194" customWidth="1"/>
    <col min="3079" max="3079" width="9.875" style="194" customWidth="1"/>
    <col min="3080" max="3328" width="9" style="194"/>
    <col min="3329" max="3329" width="9.625" style="194" customWidth="1"/>
    <col min="3330" max="3330" width="40.625" style="194" customWidth="1"/>
    <col min="3331" max="3332" width="8.625" style="194" customWidth="1"/>
    <col min="3333" max="3334" width="10.625" style="194" customWidth="1"/>
    <col min="3335" max="3335" width="9.875" style="194" customWidth="1"/>
    <col min="3336" max="3584" width="9" style="194"/>
    <col min="3585" max="3585" width="9.625" style="194" customWidth="1"/>
    <col min="3586" max="3586" width="40.625" style="194" customWidth="1"/>
    <col min="3587" max="3588" width="8.625" style="194" customWidth="1"/>
    <col min="3589" max="3590" width="10.625" style="194" customWidth="1"/>
    <col min="3591" max="3591" width="9.875" style="194" customWidth="1"/>
    <col min="3592" max="3840" width="9" style="194"/>
    <col min="3841" max="3841" width="9.625" style="194" customWidth="1"/>
    <col min="3842" max="3842" width="40.625" style="194" customWidth="1"/>
    <col min="3843" max="3844" width="8.625" style="194" customWidth="1"/>
    <col min="3845" max="3846" width="10.625" style="194" customWidth="1"/>
    <col min="3847" max="3847" width="9.875" style="194" customWidth="1"/>
    <col min="3848" max="4096" width="9" style="194"/>
    <col min="4097" max="4097" width="9.625" style="194" customWidth="1"/>
    <col min="4098" max="4098" width="40.625" style="194" customWidth="1"/>
    <col min="4099" max="4100" width="8.625" style="194" customWidth="1"/>
    <col min="4101" max="4102" width="10.625" style="194" customWidth="1"/>
    <col min="4103" max="4103" width="9.875" style="194" customWidth="1"/>
    <col min="4104" max="4352" width="9" style="194"/>
    <col min="4353" max="4353" width="9.625" style="194" customWidth="1"/>
    <col min="4354" max="4354" width="40.625" style="194" customWidth="1"/>
    <col min="4355" max="4356" width="8.625" style="194" customWidth="1"/>
    <col min="4357" max="4358" width="10.625" style="194" customWidth="1"/>
    <col min="4359" max="4359" width="9.875" style="194" customWidth="1"/>
    <col min="4360" max="4608" width="9" style="194"/>
    <col min="4609" max="4609" width="9.625" style="194" customWidth="1"/>
    <col min="4610" max="4610" width="40.625" style="194" customWidth="1"/>
    <col min="4611" max="4612" width="8.625" style="194" customWidth="1"/>
    <col min="4613" max="4614" width="10.625" style="194" customWidth="1"/>
    <col min="4615" max="4615" width="9.875" style="194" customWidth="1"/>
    <col min="4616" max="4864" width="9" style="194"/>
    <col min="4865" max="4865" width="9.625" style="194" customWidth="1"/>
    <col min="4866" max="4866" width="40.625" style="194" customWidth="1"/>
    <col min="4867" max="4868" width="8.625" style="194" customWidth="1"/>
    <col min="4869" max="4870" width="10.625" style="194" customWidth="1"/>
    <col min="4871" max="4871" width="9.875" style="194" customWidth="1"/>
    <col min="4872" max="5120" width="9" style="194"/>
    <col min="5121" max="5121" width="9.625" style="194" customWidth="1"/>
    <col min="5122" max="5122" width="40.625" style="194" customWidth="1"/>
    <col min="5123" max="5124" width="8.625" style="194" customWidth="1"/>
    <col min="5125" max="5126" width="10.625" style="194" customWidth="1"/>
    <col min="5127" max="5127" width="9.875" style="194" customWidth="1"/>
    <col min="5128" max="5376" width="9" style="194"/>
    <col min="5377" max="5377" width="9.625" style="194" customWidth="1"/>
    <col min="5378" max="5378" width="40.625" style="194" customWidth="1"/>
    <col min="5379" max="5380" width="8.625" style="194" customWidth="1"/>
    <col min="5381" max="5382" width="10.625" style="194" customWidth="1"/>
    <col min="5383" max="5383" width="9.875" style="194" customWidth="1"/>
    <col min="5384" max="5632" width="9" style="194"/>
    <col min="5633" max="5633" width="9.625" style="194" customWidth="1"/>
    <col min="5634" max="5634" width="40.625" style="194" customWidth="1"/>
    <col min="5635" max="5636" width="8.625" style="194" customWidth="1"/>
    <col min="5637" max="5638" width="10.625" style="194" customWidth="1"/>
    <col min="5639" max="5639" width="9.875" style="194" customWidth="1"/>
    <col min="5640" max="5888" width="9" style="194"/>
    <col min="5889" max="5889" width="9.625" style="194" customWidth="1"/>
    <col min="5890" max="5890" width="40.625" style="194" customWidth="1"/>
    <col min="5891" max="5892" width="8.625" style="194" customWidth="1"/>
    <col min="5893" max="5894" width="10.625" style="194" customWidth="1"/>
    <col min="5895" max="5895" width="9.875" style="194" customWidth="1"/>
    <col min="5896" max="6144" width="9" style="194"/>
    <col min="6145" max="6145" width="9.625" style="194" customWidth="1"/>
    <col min="6146" max="6146" width="40.625" style="194" customWidth="1"/>
    <col min="6147" max="6148" width="8.625" style="194" customWidth="1"/>
    <col min="6149" max="6150" width="10.625" style="194" customWidth="1"/>
    <col min="6151" max="6151" width="9.875" style="194" customWidth="1"/>
    <col min="6152" max="6400" width="9" style="194"/>
    <col min="6401" max="6401" width="9.625" style="194" customWidth="1"/>
    <col min="6402" max="6402" width="40.625" style="194" customWidth="1"/>
    <col min="6403" max="6404" width="8.625" style="194" customWidth="1"/>
    <col min="6405" max="6406" width="10.625" style="194" customWidth="1"/>
    <col min="6407" max="6407" width="9.875" style="194" customWidth="1"/>
    <col min="6408" max="6656" width="9" style="194"/>
    <col min="6657" max="6657" width="9.625" style="194" customWidth="1"/>
    <col min="6658" max="6658" width="40.625" style="194" customWidth="1"/>
    <col min="6659" max="6660" width="8.625" style="194" customWidth="1"/>
    <col min="6661" max="6662" width="10.625" style="194" customWidth="1"/>
    <col min="6663" max="6663" width="9.875" style="194" customWidth="1"/>
    <col min="6664" max="6912" width="9" style="194"/>
    <col min="6913" max="6913" width="9.625" style="194" customWidth="1"/>
    <col min="6914" max="6914" width="40.625" style="194" customWidth="1"/>
    <col min="6915" max="6916" width="8.625" style="194" customWidth="1"/>
    <col min="6917" max="6918" width="10.625" style="194" customWidth="1"/>
    <col min="6919" max="6919" width="9.875" style="194" customWidth="1"/>
    <col min="6920" max="7168" width="9" style="194"/>
    <col min="7169" max="7169" width="9.625" style="194" customWidth="1"/>
    <col min="7170" max="7170" width="40.625" style="194" customWidth="1"/>
    <col min="7171" max="7172" width="8.625" style="194" customWidth="1"/>
    <col min="7173" max="7174" width="10.625" style="194" customWidth="1"/>
    <col min="7175" max="7175" width="9.875" style="194" customWidth="1"/>
    <col min="7176" max="7424" width="9" style="194"/>
    <col min="7425" max="7425" width="9.625" style="194" customWidth="1"/>
    <col min="7426" max="7426" width="40.625" style="194" customWidth="1"/>
    <col min="7427" max="7428" width="8.625" style="194" customWidth="1"/>
    <col min="7429" max="7430" width="10.625" style="194" customWidth="1"/>
    <col min="7431" max="7431" width="9.875" style="194" customWidth="1"/>
    <col min="7432" max="7680" width="9" style="194"/>
    <col min="7681" max="7681" width="9.625" style="194" customWidth="1"/>
    <col min="7682" max="7682" width="40.625" style="194" customWidth="1"/>
    <col min="7683" max="7684" width="8.625" style="194" customWidth="1"/>
    <col min="7685" max="7686" width="10.625" style="194" customWidth="1"/>
    <col min="7687" max="7687" width="9.875" style="194" customWidth="1"/>
    <col min="7688" max="7936" width="9" style="194"/>
    <col min="7937" max="7937" width="9.625" style="194" customWidth="1"/>
    <col min="7938" max="7938" width="40.625" style="194" customWidth="1"/>
    <col min="7939" max="7940" width="8.625" style="194" customWidth="1"/>
    <col min="7941" max="7942" width="10.625" style="194" customWidth="1"/>
    <col min="7943" max="7943" width="9.875" style="194" customWidth="1"/>
    <col min="7944" max="8192" width="9" style="194"/>
    <col min="8193" max="8193" width="9.625" style="194" customWidth="1"/>
    <col min="8194" max="8194" width="40.625" style="194" customWidth="1"/>
    <col min="8195" max="8196" width="8.625" style="194" customWidth="1"/>
    <col min="8197" max="8198" width="10.625" style="194" customWidth="1"/>
    <col min="8199" max="8199" width="9.875" style="194" customWidth="1"/>
    <col min="8200" max="8448" width="9" style="194"/>
    <col min="8449" max="8449" width="9.625" style="194" customWidth="1"/>
    <col min="8450" max="8450" width="40.625" style="194" customWidth="1"/>
    <col min="8451" max="8452" width="8.625" style="194" customWidth="1"/>
    <col min="8453" max="8454" width="10.625" style="194" customWidth="1"/>
    <col min="8455" max="8455" width="9.875" style="194" customWidth="1"/>
    <col min="8456" max="8704" width="9" style="194"/>
    <col min="8705" max="8705" width="9.625" style="194" customWidth="1"/>
    <col min="8706" max="8706" width="40.625" style="194" customWidth="1"/>
    <col min="8707" max="8708" width="8.625" style="194" customWidth="1"/>
    <col min="8709" max="8710" width="10.625" style="194" customWidth="1"/>
    <col min="8711" max="8711" width="9.875" style="194" customWidth="1"/>
    <col min="8712" max="8960" width="9" style="194"/>
    <col min="8961" max="8961" width="9.625" style="194" customWidth="1"/>
    <col min="8962" max="8962" width="40.625" style="194" customWidth="1"/>
    <col min="8963" max="8964" width="8.625" style="194" customWidth="1"/>
    <col min="8965" max="8966" width="10.625" style="194" customWidth="1"/>
    <col min="8967" max="8967" width="9.875" style="194" customWidth="1"/>
    <col min="8968" max="9216" width="9" style="194"/>
    <col min="9217" max="9217" width="9.625" style="194" customWidth="1"/>
    <col min="9218" max="9218" width="40.625" style="194" customWidth="1"/>
    <col min="9219" max="9220" width="8.625" style="194" customWidth="1"/>
    <col min="9221" max="9222" width="10.625" style="194" customWidth="1"/>
    <col min="9223" max="9223" width="9.875" style="194" customWidth="1"/>
    <col min="9224" max="9472" width="9" style="194"/>
    <col min="9473" max="9473" width="9.625" style="194" customWidth="1"/>
    <col min="9474" max="9474" width="40.625" style="194" customWidth="1"/>
    <col min="9475" max="9476" width="8.625" style="194" customWidth="1"/>
    <col min="9477" max="9478" width="10.625" style="194" customWidth="1"/>
    <col min="9479" max="9479" width="9.875" style="194" customWidth="1"/>
    <col min="9480" max="9728" width="9" style="194"/>
    <col min="9729" max="9729" width="9.625" style="194" customWidth="1"/>
    <col min="9730" max="9730" width="40.625" style="194" customWidth="1"/>
    <col min="9731" max="9732" width="8.625" style="194" customWidth="1"/>
    <col min="9733" max="9734" width="10.625" style="194" customWidth="1"/>
    <col min="9735" max="9735" width="9.875" style="194" customWidth="1"/>
    <col min="9736" max="9984" width="9" style="194"/>
    <col min="9985" max="9985" width="9.625" style="194" customWidth="1"/>
    <col min="9986" max="9986" width="40.625" style="194" customWidth="1"/>
    <col min="9987" max="9988" width="8.625" style="194" customWidth="1"/>
    <col min="9989" max="9990" width="10.625" style="194" customWidth="1"/>
    <col min="9991" max="9991" width="9.875" style="194" customWidth="1"/>
    <col min="9992" max="10240" width="9" style="194"/>
    <col min="10241" max="10241" width="9.625" style="194" customWidth="1"/>
    <col min="10242" max="10242" width="40.625" style="194" customWidth="1"/>
    <col min="10243" max="10244" width="8.625" style="194" customWidth="1"/>
    <col min="10245" max="10246" width="10.625" style="194" customWidth="1"/>
    <col min="10247" max="10247" width="9.875" style="194" customWidth="1"/>
    <col min="10248" max="10496" width="9" style="194"/>
    <col min="10497" max="10497" width="9.625" style="194" customWidth="1"/>
    <col min="10498" max="10498" width="40.625" style="194" customWidth="1"/>
    <col min="10499" max="10500" width="8.625" style="194" customWidth="1"/>
    <col min="10501" max="10502" width="10.625" style="194" customWidth="1"/>
    <col min="10503" max="10503" width="9.875" style="194" customWidth="1"/>
    <col min="10504" max="10752" width="9" style="194"/>
    <col min="10753" max="10753" width="9.625" style="194" customWidth="1"/>
    <col min="10754" max="10754" width="40.625" style="194" customWidth="1"/>
    <col min="10755" max="10756" width="8.625" style="194" customWidth="1"/>
    <col min="10757" max="10758" width="10.625" style="194" customWidth="1"/>
    <col min="10759" max="10759" width="9.875" style="194" customWidth="1"/>
    <col min="10760" max="11008" width="9" style="194"/>
    <col min="11009" max="11009" width="9.625" style="194" customWidth="1"/>
    <col min="11010" max="11010" width="40.625" style="194" customWidth="1"/>
    <col min="11011" max="11012" width="8.625" style="194" customWidth="1"/>
    <col min="11013" max="11014" width="10.625" style="194" customWidth="1"/>
    <col min="11015" max="11015" width="9.875" style="194" customWidth="1"/>
    <col min="11016" max="11264" width="9" style="194"/>
    <col min="11265" max="11265" width="9.625" style="194" customWidth="1"/>
    <col min="11266" max="11266" width="40.625" style="194" customWidth="1"/>
    <col min="11267" max="11268" width="8.625" style="194" customWidth="1"/>
    <col min="11269" max="11270" width="10.625" style="194" customWidth="1"/>
    <col min="11271" max="11271" width="9.875" style="194" customWidth="1"/>
    <col min="11272" max="11520" width="9" style="194"/>
    <col min="11521" max="11521" width="9.625" style="194" customWidth="1"/>
    <col min="11522" max="11522" width="40.625" style="194" customWidth="1"/>
    <col min="11523" max="11524" width="8.625" style="194" customWidth="1"/>
    <col min="11525" max="11526" width="10.625" style="194" customWidth="1"/>
    <col min="11527" max="11527" width="9.875" style="194" customWidth="1"/>
    <col min="11528" max="11776" width="9" style="194"/>
    <col min="11777" max="11777" width="9.625" style="194" customWidth="1"/>
    <col min="11778" max="11778" width="40.625" style="194" customWidth="1"/>
    <col min="11779" max="11780" width="8.625" style="194" customWidth="1"/>
    <col min="11781" max="11782" width="10.625" style="194" customWidth="1"/>
    <col min="11783" max="11783" width="9.875" style="194" customWidth="1"/>
    <col min="11784" max="12032" width="9" style="194"/>
    <col min="12033" max="12033" width="9.625" style="194" customWidth="1"/>
    <col min="12034" max="12034" width="40.625" style="194" customWidth="1"/>
    <col min="12035" max="12036" width="8.625" style="194" customWidth="1"/>
    <col min="12037" max="12038" width="10.625" style="194" customWidth="1"/>
    <col min="12039" max="12039" width="9.875" style="194" customWidth="1"/>
    <col min="12040" max="12288" width="9" style="194"/>
    <col min="12289" max="12289" width="9.625" style="194" customWidth="1"/>
    <col min="12290" max="12290" width="40.625" style="194" customWidth="1"/>
    <col min="12291" max="12292" width="8.625" style="194" customWidth="1"/>
    <col min="12293" max="12294" width="10.625" style="194" customWidth="1"/>
    <col min="12295" max="12295" width="9.875" style="194" customWidth="1"/>
    <col min="12296" max="12544" width="9" style="194"/>
    <col min="12545" max="12545" width="9.625" style="194" customWidth="1"/>
    <col min="12546" max="12546" width="40.625" style="194" customWidth="1"/>
    <col min="12547" max="12548" width="8.625" style="194" customWidth="1"/>
    <col min="12549" max="12550" width="10.625" style="194" customWidth="1"/>
    <col min="12551" max="12551" width="9.875" style="194" customWidth="1"/>
    <col min="12552" max="12800" width="9" style="194"/>
    <col min="12801" max="12801" width="9.625" style="194" customWidth="1"/>
    <col min="12802" max="12802" width="40.625" style="194" customWidth="1"/>
    <col min="12803" max="12804" width="8.625" style="194" customWidth="1"/>
    <col min="12805" max="12806" width="10.625" style="194" customWidth="1"/>
    <col min="12807" max="12807" width="9.875" style="194" customWidth="1"/>
    <col min="12808" max="13056" width="9" style="194"/>
    <col min="13057" max="13057" width="9.625" style="194" customWidth="1"/>
    <col min="13058" max="13058" width="40.625" style="194" customWidth="1"/>
    <col min="13059" max="13060" width="8.625" style="194" customWidth="1"/>
    <col min="13061" max="13062" width="10.625" style="194" customWidth="1"/>
    <col min="13063" max="13063" width="9.875" style="194" customWidth="1"/>
    <col min="13064" max="13312" width="9" style="194"/>
    <col min="13313" max="13313" width="9.625" style="194" customWidth="1"/>
    <col min="13314" max="13314" width="40.625" style="194" customWidth="1"/>
    <col min="13315" max="13316" width="8.625" style="194" customWidth="1"/>
    <col min="13317" max="13318" width="10.625" style="194" customWidth="1"/>
    <col min="13319" max="13319" width="9.875" style="194" customWidth="1"/>
    <col min="13320" max="13568" width="9" style="194"/>
    <col min="13569" max="13569" width="9.625" style="194" customWidth="1"/>
    <col min="13570" max="13570" width="40.625" style="194" customWidth="1"/>
    <col min="13571" max="13572" width="8.625" style="194" customWidth="1"/>
    <col min="13573" max="13574" width="10.625" style="194" customWidth="1"/>
    <col min="13575" max="13575" width="9.875" style="194" customWidth="1"/>
    <col min="13576" max="13824" width="9" style="194"/>
    <col min="13825" max="13825" width="9.625" style="194" customWidth="1"/>
    <col min="13826" max="13826" width="40.625" style="194" customWidth="1"/>
    <col min="13827" max="13828" width="8.625" style="194" customWidth="1"/>
    <col min="13829" max="13830" width="10.625" style="194" customWidth="1"/>
    <col min="13831" max="13831" width="9.875" style="194" customWidth="1"/>
    <col min="13832" max="14080" width="9" style="194"/>
    <col min="14081" max="14081" width="9.625" style="194" customWidth="1"/>
    <col min="14082" max="14082" width="40.625" style="194" customWidth="1"/>
    <col min="14083" max="14084" width="8.625" style="194" customWidth="1"/>
    <col min="14085" max="14086" width="10.625" style="194" customWidth="1"/>
    <col min="14087" max="14087" width="9.875" style="194" customWidth="1"/>
    <col min="14088" max="14336" width="9" style="194"/>
    <col min="14337" max="14337" width="9.625" style="194" customWidth="1"/>
    <col min="14338" max="14338" width="40.625" style="194" customWidth="1"/>
    <col min="14339" max="14340" width="8.625" style="194" customWidth="1"/>
    <col min="14341" max="14342" width="10.625" style="194" customWidth="1"/>
    <col min="14343" max="14343" width="9.875" style="194" customWidth="1"/>
    <col min="14344" max="14592" width="9" style="194"/>
    <col min="14593" max="14593" width="9.625" style="194" customWidth="1"/>
    <col min="14594" max="14594" width="40.625" style="194" customWidth="1"/>
    <col min="14595" max="14596" width="8.625" style="194" customWidth="1"/>
    <col min="14597" max="14598" width="10.625" style="194" customWidth="1"/>
    <col min="14599" max="14599" width="9.875" style="194" customWidth="1"/>
    <col min="14600" max="14848" width="9" style="194"/>
    <col min="14849" max="14849" width="9.625" style="194" customWidth="1"/>
    <col min="14850" max="14850" width="40.625" style="194" customWidth="1"/>
    <col min="14851" max="14852" width="8.625" style="194" customWidth="1"/>
    <col min="14853" max="14854" width="10.625" style="194" customWidth="1"/>
    <col min="14855" max="14855" width="9.875" style="194" customWidth="1"/>
    <col min="14856" max="15104" width="9" style="194"/>
    <col min="15105" max="15105" width="9.625" style="194" customWidth="1"/>
    <col min="15106" max="15106" width="40.625" style="194" customWidth="1"/>
    <col min="15107" max="15108" width="8.625" style="194" customWidth="1"/>
    <col min="15109" max="15110" width="10.625" style="194" customWidth="1"/>
    <col min="15111" max="15111" width="9.875" style="194" customWidth="1"/>
    <col min="15112" max="15360" width="9" style="194"/>
    <col min="15361" max="15361" width="9.625" style="194" customWidth="1"/>
    <col min="15362" max="15362" width="40.625" style="194" customWidth="1"/>
    <col min="15363" max="15364" width="8.625" style="194" customWidth="1"/>
    <col min="15365" max="15366" width="10.625" style="194" customWidth="1"/>
    <col min="15367" max="15367" width="9.875" style="194" customWidth="1"/>
    <col min="15368" max="15616" width="9" style="194"/>
    <col min="15617" max="15617" width="9.625" style="194" customWidth="1"/>
    <col min="15618" max="15618" width="40.625" style="194" customWidth="1"/>
    <col min="15619" max="15620" width="8.625" style="194" customWidth="1"/>
    <col min="15621" max="15622" width="10.625" style="194" customWidth="1"/>
    <col min="15623" max="15623" width="9.875" style="194" customWidth="1"/>
    <col min="15624" max="15872" width="9" style="194"/>
    <col min="15873" max="15873" width="9.625" style="194" customWidth="1"/>
    <col min="15874" max="15874" width="40.625" style="194" customWidth="1"/>
    <col min="15875" max="15876" width="8.625" style="194" customWidth="1"/>
    <col min="15877" max="15878" width="10.625" style="194" customWidth="1"/>
    <col min="15879" max="15879" width="9.875" style="194" customWidth="1"/>
    <col min="15880" max="16128" width="9" style="194"/>
    <col min="16129" max="16129" width="9.625" style="194" customWidth="1"/>
    <col min="16130" max="16130" width="40.625" style="194" customWidth="1"/>
    <col min="16131" max="16132" width="8.625" style="194" customWidth="1"/>
    <col min="16133" max="16134" width="10.625" style="194" customWidth="1"/>
    <col min="16135" max="16135" width="9.875" style="194" customWidth="1"/>
    <col min="16136" max="16384" width="9" style="194"/>
  </cols>
  <sheetData>
    <row r="1" spans="1:11" ht="14.45" customHeight="1">
      <c r="G1" s="613" t="s">
        <v>426</v>
      </c>
    </row>
    <row r="2" spans="1:11" ht="18.75" customHeight="1">
      <c r="A2" s="195"/>
      <c r="B2" s="196" t="s">
        <v>125</v>
      </c>
      <c r="C2" s="197"/>
      <c r="D2" s="198"/>
      <c r="E2" s="199"/>
      <c r="F2" s="200" t="s">
        <v>126</v>
      </c>
    </row>
    <row r="3" spans="1:11" ht="18.75" customHeight="1">
      <c r="A3" s="250"/>
      <c r="B3" s="568"/>
      <c r="C3" s="569"/>
      <c r="D3" s="570"/>
      <c r="E3" s="566"/>
      <c r="F3" s="200"/>
    </row>
    <row r="4" spans="1:11" ht="16.350000000000001" customHeight="1">
      <c r="A4" s="201" t="s">
        <v>127</v>
      </c>
      <c r="B4" s="985" t="s">
        <v>494</v>
      </c>
      <c r="C4" s="986"/>
      <c r="D4" s="986"/>
      <c r="E4" s="986"/>
      <c r="F4" s="986"/>
      <c r="G4" s="202"/>
      <c r="H4" s="202"/>
      <c r="I4" s="202"/>
      <c r="J4" s="202"/>
      <c r="K4" s="202"/>
    </row>
    <row r="5" spans="1:11" ht="16.350000000000001" customHeight="1">
      <c r="A5" s="203" t="s">
        <v>128</v>
      </c>
      <c r="B5" s="204"/>
      <c r="C5" s="205"/>
      <c r="D5" s="205"/>
      <c r="E5" s="205"/>
      <c r="F5" s="205"/>
      <c r="G5" s="202"/>
      <c r="H5" s="202"/>
      <c r="I5" s="202"/>
      <c r="J5" s="202"/>
      <c r="K5" s="202"/>
    </row>
    <row r="6" spans="1:11" ht="16.350000000000001" customHeight="1">
      <c r="A6" s="203" t="s">
        <v>129</v>
      </c>
      <c r="B6" s="206" t="s">
        <v>449</v>
      </c>
      <c r="C6" s="207"/>
      <c r="D6" s="207"/>
      <c r="E6" s="207"/>
      <c r="F6" s="207"/>
      <c r="G6" s="202"/>
      <c r="H6" s="202"/>
      <c r="I6" s="202"/>
      <c r="J6" s="202"/>
      <c r="K6" s="202"/>
    </row>
    <row r="7" spans="1:11" ht="16.350000000000001" customHeight="1">
      <c r="A7" s="197"/>
      <c r="B7" s="208"/>
      <c r="C7" s="209"/>
      <c r="D7" s="209"/>
      <c r="E7" s="209"/>
      <c r="F7" s="209"/>
      <c r="G7" s="202"/>
      <c r="H7" s="202"/>
      <c r="I7" s="202"/>
      <c r="J7" s="202"/>
      <c r="K7" s="202"/>
    </row>
    <row r="8" spans="1:11" ht="16.350000000000001" customHeight="1">
      <c r="A8" s="210" t="s">
        <v>130</v>
      </c>
      <c r="B8" s="987" t="s">
        <v>131</v>
      </c>
      <c r="C8" s="988"/>
      <c r="D8" s="988"/>
      <c r="E8" s="988"/>
      <c r="F8" s="988"/>
      <c r="G8" s="211"/>
    </row>
    <row r="9" spans="1:11" ht="18.95" customHeight="1">
      <c r="A9" s="989" t="s">
        <v>132</v>
      </c>
      <c r="B9" s="991" t="s">
        <v>133</v>
      </c>
      <c r="C9" s="993" t="s">
        <v>134</v>
      </c>
      <c r="D9" s="995" t="s">
        <v>135</v>
      </c>
      <c r="E9" s="997" t="s">
        <v>136</v>
      </c>
      <c r="F9" s="998"/>
      <c r="G9" s="983" t="s">
        <v>137</v>
      </c>
    </row>
    <row r="10" spans="1:11" ht="18.95" customHeight="1">
      <c r="A10" s="990"/>
      <c r="B10" s="992"/>
      <c r="C10" s="994"/>
      <c r="D10" s="996"/>
      <c r="E10" s="212" t="s">
        <v>138</v>
      </c>
      <c r="F10" s="213" t="s">
        <v>139</v>
      </c>
      <c r="G10" s="984"/>
    </row>
    <row r="11" spans="1:11" ht="13.9" customHeight="1">
      <c r="A11" s="214"/>
      <c r="B11" s="215"/>
      <c r="C11" s="216"/>
      <c r="D11" s="217"/>
      <c r="E11" s="218" t="s">
        <v>126</v>
      </c>
      <c r="F11" s="219" t="s">
        <v>126</v>
      </c>
      <c r="G11" s="220"/>
    </row>
    <row r="12" spans="1:11" ht="13.9" customHeight="1">
      <c r="A12" s="221">
        <v>1</v>
      </c>
      <c r="B12" s="222" t="s">
        <v>140</v>
      </c>
      <c r="C12" s="223">
        <v>40278</v>
      </c>
      <c r="D12" s="224">
        <v>40298</v>
      </c>
      <c r="E12" s="225">
        <f>2200000</f>
        <v>2200000</v>
      </c>
      <c r="F12" s="226">
        <f>E12*1.08</f>
        <v>2376000</v>
      </c>
      <c r="G12" s="227" t="s">
        <v>141</v>
      </c>
    </row>
    <row r="13" spans="1:11" ht="13.9" customHeight="1">
      <c r="A13" s="228"/>
      <c r="B13" s="229" t="s">
        <v>142</v>
      </c>
      <c r="C13" s="230"/>
      <c r="D13" s="231"/>
      <c r="E13" s="232">
        <f>SUM(E11:E12)</f>
        <v>2200000</v>
      </c>
      <c r="F13" s="233">
        <f>SUM(F11:F12)</f>
        <v>2376000</v>
      </c>
      <c r="G13" s="234"/>
    </row>
    <row r="14" spans="1:11" ht="13.9" customHeight="1">
      <c r="A14" s="235">
        <v>2</v>
      </c>
      <c r="B14" s="236" t="s">
        <v>143</v>
      </c>
      <c r="C14" s="237">
        <v>39566</v>
      </c>
      <c r="D14" s="238">
        <v>39598</v>
      </c>
      <c r="E14" s="225">
        <v>1100000</v>
      </c>
      <c r="F14" s="226">
        <f>E14*1.08</f>
        <v>1188000</v>
      </c>
      <c r="G14" s="221"/>
    </row>
    <row r="15" spans="1:11" ht="13.9" customHeight="1">
      <c r="A15" s="235"/>
      <c r="B15" s="236"/>
      <c r="C15" s="237">
        <v>39569</v>
      </c>
      <c r="D15" s="238">
        <v>39598</v>
      </c>
      <c r="E15" s="225">
        <v>50000</v>
      </c>
      <c r="F15" s="226">
        <f>E15*1.08</f>
        <v>54000</v>
      </c>
      <c r="G15" s="221"/>
    </row>
    <row r="16" spans="1:11" ht="13.9" customHeight="1">
      <c r="A16" s="228"/>
      <c r="B16" s="252" t="s">
        <v>144</v>
      </c>
      <c r="C16" s="230"/>
      <c r="D16" s="231"/>
      <c r="E16" s="232">
        <f>SUM(E14:E15)</f>
        <v>1150000</v>
      </c>
      <c r="F16" s="233">
        <f>SUM(F14:F15)</f>
        <v>1242000</v>
      </c>
      <c r="G16" s="228"/>
    </row>
    <row r="17" spans="1:7" ht="16.350000000000001" customHeight="1">
      <c r="A17" s="235"/>
      <c r="B17" s="214"/>
      <c r="C17" s="239"/>
      <c r="D17" s="240"/>
      <c r="E17" s="218"/>
      <c r="F17" s="219"/>
      <c r="G17" s="214"/>
    </row>
    <row r="18" spans="1:7" ht="16.350000000000001" customHeight="1">
      <c r="A18" s="221"/>
      <c r="B18" s="222"/>
      <c r="C18" s="241"/>
      <c r="D18" s="242"/>
      <c r="E18" s="225"/>
      <c r="F18" s="226"/>
      <c r="G18" s="221"/>
    </row>
    <row r="19" spans="1:7" ht="16.350000000000001" customHeight="1">
      <c r="A19" s="228"/>
      <c r="B19" s="252" t="s">
        <v>145</v>
      </c>
      <c r="C19" s="230"/>
      <c r="D19" s="231"/>
      <c r="E19" s="232">
        <f>SUM(E17:E18)</f>
        <v>0</v>
      </c>
      <c r="F19" s="233">
        <f>SUM(F17:F18)</f>
        <v>0</v>
      </c>
      <c r="G19" s="228"/>
    </row>
    <row r="20" spans="1:7" ht="16.350000000000001" customHeight="1" thickBot="1">
      <c r="A20" s="579"/>
      <c r="B20" s="698" t="s">
        <v>146</v>
      </c>
      <c r="C20" s="738"/>
      <c r="D20" s="739"/>
      <c r="E20" s="584">
        <f>SUM(E13,E16,E19)</f>
        <v>3350000</v>
      </c>
      <c r="F20" s="584">
        <f>SUM(F13,F16,F19)</f>
        <v>3618000</v>
      </c>
      <c r="G20" s="579"/>
    </row>
    <row r="21" spans="1:7" ht="16.350000000000001" customHeight="1" thickTop="1">
      <c r="A21" s="235"/>
      <c r="B21" s="236"/>
      <c r="C21" s="239"/>
      <c r="D21" s="240"/>
      <c r="E21" s="243"/>
      <c r="F21" s="244"/>
      <c r="G21" s="235"/>
    </row>
    <row r="22" spans="1:7" ht="16.350000000000001" customHeight="1">
      <c r="A22" s="221"/>
      <c r="B22" s="222"/>
      <c r="C22" s="241"/>
      <c r="D22" s="242"/>
      <c r="E22" s="225"/>
      <c r="F22" s="226"/>
      <c r="G22" s="221"/>
    </row>
    <row r="23" spans="1:7" ht="16.350000000000001" customHeight="1">
      <c r="A23" s="228"/>
      <c r="B23" s="676" t="s">
        <v>147</v>
      </c>
      <c r="C23" s="230"/>
      <c r="D23" s="231"/>
      <c r="E23" s="232">
        <f>SUM(E21:E22)</f>
        <v>0</v>
      </c>
      <c r="F23" s="233">
        <f>SUM(F21:F22)</f>
        <v>0</v>
      </c>
      <c r="G23" s="228"/>
    </row>
    <row r="24" spans="1:7" ht="16.350000000000001" customHeight="1">
      <c r="A24" s="235"/>
      <c r="B24" s="201"/>
      <c r="C24" s="239"/>
      <c r="D24" s="240"/>
      <c r="E24" s="243"/>
      <c r="F24" s="244"/>
      <c r="G24" s="214"/>
    </row>
    <row r="25" spans="1:7" ht="16.350000000000001" customHeight="1">
      <c r="A25" s="221"/>
      <c r="B25" s="222"/>
      <c r="C25" s="241"/>
      <c r="D25" s="242"/>
      <c r="E25" s="225"/>
      <c r="F25" s="226"/>
      <c r="G25" s="221"/>
    </row>
    <row r="26" spans="1:7" ht="16.350000000000001" customHeight="1">
      <c r="A26" s="228"/>
      <c r="B26" s="676" t="s">
        <v>148</v>
      </c>
      <c r="C26" s="230"/>
      <c r="D26" s="231"/>
      <c r="E26" s="232">
        <f>SUM(E24:E25)</f>
        <v>0</v>
      </c>
      <c r="F26" s="233">
        <f>SUM(F24:F25)</f>
        <v>0</v>
      </c>
      <c r="G26" s="228"/>
    </row>
    <row r="27" spans="1:7" ht="16.350000000000001" customHeight="1">
      <c r="A27" s="235"/>
      <c r="B27" s="236"/>
      <c r="C27" s="239"/>
      <c r="D27" s="240"/>
      <c r="E27" s="243"/>
      <c r="F27" s="244"/>
      <c r="G27" s="214"/>
    </row>
    <row r="28" spans="1:7" ht="16.350000000000001" customHeight="1">
      <c r="A28" s="221"/>
      <c r="B28" s="222"/>
      <c r="C28" s="241"/>
      <c r="D28" s="242"/>
      <c r="E28" s="225"/>
      <c r="F28" s="226"/>
      <c r="G28" s="221"/>
    </row>
    <row r="29" spans="1:7" ht="16.350000000000001" customHeight="1">
      <c r="A29" s="228"/>
      <c r="B29" s="252" t="s">
        <v>149</v>
      </c>
      <c r="C29" s="230"/>
      <c r="D29" s="231"/>
      <c r="E29" s="232">
        <f>SUM(E27:E28)</f>
        <v>0</v>
      </c>
      <c r="F29" s="233">
        <f>SUM(F27:F28)</f>
        <v>0</v>
      </c>
      <c r="G29" s="228"/>
    </row>
    <row r="30" spans="1:7" ht="16.350000000000001" customHeight="1" thickBot="1">
      <c r="A30" s="579"/>
      <c r="B30" s="698" t="s">
        <v>150</v>
      </c>
      <c r="C30" s="738"/>
      <c r="D30" s="739"/>
      <c r="E30" s="731">
        <f>SUM(E23,E26,E29)</f>
        <v>0</v>
      </c>
      <c r="F30" s="731">
        <f>SUM(F23,F26,F29)</f>
        <v>0</v>
      </c>
      <c r="G30" s="579"/>
    </row>
    <row r="31" spans="1:7" ht="16.350000000000001" customHeight="1" thickTop="1">
      <c r="A31" s="235"/>
      <c r="B31" s="236"/>
      <c r="C31" s="239"/>
      <c r="D31" s="240"/>
      <c r="E31" s="243"/>
      <c r="F31" s="740"/>
      <c r="G31" s="235"/>
    </row>
    <row r="32" spans="1:7" ht="16.350000000000001" customHeight="1">
      <c r="A32" s="235"/>
      <c r="B32" s="222"/>
      <c r="C32" s="239"/>
      <c r="D32" s="240"/>
      <c r="E32" s="243"/>
      <c r="F32" s="244"/>
      <c r="G32" s="235"/>
    </row>
    <row r="33" spans="1:7" ht="16.350000000000001" customHeight="1">
      <c r="A33" s="228"/>
      <c r="B33" s="252" t="s">
        <v>151</v>
      </c>
      <c r="C33" s="230"/>
      <c r="D33" s="231"/>
      <c r="E33" s="232">
        <f>SUM(E30:E32)</f>
        <v>0</v>
      </c>
      <c r="F33" s="233">
        <f>SUM(F30:F32)</f>
        <v>0</v>
      </c>
      <c r="G33" s="228"/>
    </row>
    <row r="34" spans="1:7" ht="16.350000000000001" customHeight="1">
      <c r="A34" s="235"/>
      <c r="B34" s="677"/>
      <c r="C34" s="239"/>
      <c r="D34" s="240"/>
      <c r="E34" s="243"/>
      <c r="F34" s="244"/>
      <c r="G34" s="214"/>
    </row>
    <row r="35" spans="1:7" ht="16.350000000000001" customHeight="1">
      <c r="A35" s="221"/>
      <c r="B35" s="221"/>
      <c r="C35" s="241"/>
      <c r="D35" s="242"/>
      <c r="E35" s="225"/>
      <c r="F35" s="226"/>
      <c r="G35" s="221"/>
    </row>
    <row r="36" spans="1:7" ht="16.350000000000001" customHeight="1">
      <c r="A36" s="228"/>
      <c r="B36" s="252" t="s">
        <v>152</v>
      </c>
      <c r="C36" s="230"/>
      <c r="D36" s="231"/>
      <c r="E36" s="232">
        <f>SUM(E34:E35)</f>
        <v>0</v>
      </c>
      <c r="F36" s="233">
        <f>SUM(F34:F35)</f>
        <v>0</v>
      </c>
      <c r="G36" s="228"/>
    </row>
    <row r="37" spans="1:7" ht="16.350000000000001" customHeight="1">
      <c r="A37" s="235"/>
      <c r="B37" s="214"/>
      <c r="C37" s="239"/>
      <c r="D37" s="240"/>
      <c r="E37" s="243"/>
      <c r="F37" s="244"/>
      <c r="G37" s="214"/>
    </row>
    <row r="38" spans="1:7" ht="16.350000000000001" customHeight="1">
      <c r="A38" s="221"/>
      <c r="B38" s="222"/>
      <c r="C38" s="241"/>
      <c r="D38" s="242"/>
      <c r="E38" s="225"/>
      <c r="F38" s="226"/>
      <c r="G38" s="221"/>
    </row>
    <row r="39" spans="1:7" ht="16.350000000000001" customHeight="1">
      <c r="A39" s="228"/>
      <c r="B39" s="252" t="s">
        <v>153</v>
      </c>
      <c r="C39" s="230"/>
      <c r="D39" s="231"/>
      <c r="E39" s="232">
        <f>SUM(E37:E38)</f>
        <v>0</v>
      </c>
      <c r="F39" s="233">
        <f>SUM(F37:F38)</f>
        <v>0</v>
      </c>
      <c r="G39" s="228"/>
    </row>
    <row r="40" spans="1:7" ht="16.350000000000001" customHeight="1" thickBot="1">
      <c r="A40" s="579"/>
      <c r="B40" s="698" t="s">
        <v>154</v>
      </c>
      <c r="C40" s="738"/>
      <c r="D40" s="739"/>
      <c r="E40" s="584">
        <f>SUM(E33,E36,E39)</f>
        <v>0</v>
      </c>
      <c r="F40" s="584">
        <f>SUM(F33,F36,F39)</f>
        <v>0</v>
      </c>
      <c r="G40" s="579"/>
    </row>
    <row r="41" spans="1:7" ht="16.350000000000001" customHeight="1" thickTop="1">
      <c r="A41" s="235"/>
      <c r="B41" s="236"/>
      <c r="C41" s="239"/>
      <c r="D41" s="240"/>
      <c r="E41" s="243"/>
      <c r="F41" s="244"/>
      <c r="G41" s="235"/>
    </row>
    <row r="42" spans="1:7" ht="16.350000000000001" customHeight="1">
      <c r="A42" s="221"/>
      <c r="B42" s="222"/>
      <c r="C42" s="241"/>
      <c r="D42" s="242"/>
      <c r="E42" s="225"/>
      <c r="F42" s="226"/>
      <c r="G42" s="221"/>
    </row>
    <row r="43" spans="1:7" ht="16.350000000000001" customHeight="1">
      <c r="A43" s="228"/>
      <c r="B43" s="252" t="s">
        <v>155</v>
      </c>
      <c r="C43" s="230"/>
      <c r="D43" s="231"/>
      <c r="E43" s="232">
        <f>SUM(E41:E42)</f>
        <v>0</v>
      </c>
      <c r="F43" s="233">
        <f>SUM(F41:F42)</f>
        <v>0</v>
      </c>
      <c r="G43" s="228"/>
    </row>
    <row r="44" spans="1:7" ht="16.350000000000001" customHeight="1">
      <c r="A44" s="235"/>
      <c r="B44" s="214"/>
      <c r="C44" s="239"/>
      <c r="D44" s="240"/>
      <c r="E44" s="243"/>
      <c r="F44" s="244"/>
      <c r="G44" s="214"/>
    </row>
    <row r="45" spans="1:7" ht="16.350000000000001" customHeight="1">
      <c r="A45" s="221"/>
      <c r="B45" s="236"/>
      <c r="C45" s="679"/>
      <c r="D45" s="284"/>
      <c r="E45" s="680"/>
      <c r="F45" s="226"/>
      <c r="G45" s="221"/>
    </row>
    <row r="46" spans="1:7" ht="16.350000000000001" customHeight="1">
      <c r="A46" s="228"/>
      <c r="B46" s="252" t="s">
        <v>156</v>
      </c>
      <c r="C46" s="680"/>
      <c r="D46" s="278"/>
      <c r="E46" s="682">
        <f>SUM(E44:E45)</f>
        <v>0</v>
      </c>
      <c r="F46" s="233">
        <f>SUM(F44:F45)</f>
        <v>0</v>
      </c>
      <c r="G46" s="228"/>
    </row>
    <row r="47" spans="1:7" ht="16.350000000000001" customHeight="1">
      <c r="A47" s="235"/>
      <c r="B47" s="678"/>
      <c r="C47" s="681"/>
      <c r="D47" s="272"/>
      <c r="E47" s="681"/>
      <c r="F47" s="244"/>
      <c r="G47" s="214"/>
    </row>
    <row r="48" spans="1:7" ht="16.350000000000001" customHeight="1">
      <c r="A48" s="235"/>
      <c r="B48" s="236"/>
      <c r="C48" s="679"/>
      <c r="D48" s="284"/>
      <c r="E48" s="679"/>
      <c r="F48" s="244"/>
      <c r="G48" s="235"/>
    </row>
    <row r="49" spans="1:7" ht="16.350000000000001" customHeight="1">
      <c r="A49" s="228"/>
      <c r="B49" s="229" t="s">
        <v>157</v>
      </c>
      <c r="C49" s="682"/>
      <c r="D49" s="233"/>
      <c r="E49" s="682">
        <f>SUM(E47:E48)</f>
        <v>0</v>
      </c>
      <c r="F49" s="233">
        <f>SUM(F47:F48)</f>
        <v>0</v>
      </c>
      <c r="G49" s="228"/>
    </row>
    <row r="50" spans="1:7" ht="16.350000000000001" customHeight="1" thickBot="1">
      <c r="A50" s="579"/>
      <c r="B50" s="580" t="s">
        <v>158</v>
      </c>
      <c r="C50" s="736"/>
      <c r="D50" s="585"/>
      <c r="E50" s="736">
        <f>SUM(E43,E46,E49)</f>
        <v>0</v>
      </c>
      <c r="F50" s="584">
        <f>SUM(F43,F46,F49)</f>
        <v>0</v>
      </c>
      <c r="G50" s="579"/>
    </row>
    <row r="51" spans="1:7" ht="16.350000000000001" customHeight="1" thickTop="1">
      <c r="A51" s="586"/>
      <c r="B51" s="741" t="s">
        <v>159</v>
      </c>
      <c r="C51" s="734"/>
      <c r="D51" s="266"/>
      <c r="E51" s="734">
        <f>SUM(E20,E30,E40,E50)</f>
        <v>3350000</v>
      </c>
      <c r="F51" s="265">
        <f>SUM(F20,F30,F40,F50)</f>
        <v>3618000</v>
      </c>
      <c r="G51" s="586"/>
    </row>
    <row r="52" spans="1:7" ht="16.350000000000001" customHeight="1">
      <c r="A52" s="245" t="s">
        <v>160</v>
      </c>
      <c r="B52" s="246" t="s">
        <v>161</v>
      </c>
      <c r="C52" s="666"/>
      <c r="D52" s="666"/>
      <c r="E52" s="666"/>
      <c r="F52" s="247"/>
    </row>
    <row r="53" spans="1:7" ht="18.75" customHeight="1">
      <c r="A53" s="246"/>
      <c r="B53" s="246"/>
      <c r="C53" s="666"/>
      <c r="D53" s="666"/>
      <c r="E53" s="666"/>
      <c r="F53" s="247"/>
    </row>
    <row r="54" spans="1:7" ht="16.350000000000001" customHeight="1">
      <c r="A54" s="246"/>
      <c r="B54" s="246"/>
      <c r="C54" s="666"/>
      <c r="D54" s="666"/>
      <c r="E54" s="666"/>
      <c r="F54" s="247"/>
    </row>
    <row r="55" spans="1:7" ht="16.350000000000001" customHeight="1">
      <c r="A55" s="246"/>
      <c r="B55" s="246"/>
      <c r="C55" s="666"/>
      <c r="D55" s="666"/>
      <c r="E55" s="666"/>
      <c r="F55" s="247"/>
    </row>
    <row r="56" spans="1:7" ht="16.350000000000001" customHeight="1">
      <c r="A56" s="248"/>
      <c r="B56" s="248"/>
      <c r="C56" s="666"/>
      <c r="D56" s="666"/>
      <c r="E56" s="666"/>
      <c r="F56" s="249"/>
    </row>
    <row r="57" spans="1:7" ht="16.350000000000001" customHeight="1">
      <c r="A57" s="248"/>
      <c r="B57" s="248"/>
      <c r="C57" s="666"/>
      <c r="D57" s="666"/>
      <c r="E57" s="666"/>
      <c r="F57" s="249"/>
    </row>
    <row r="58" spans="1:7" ht="16.350000000000001" customHeight="1">
      <c r="C58" s="666"/>
      <c r="D58" s="666"/>
      <c r="E58" s="666"/>
    </row>
    <row r="59" spans="1:7" ht="16.350000000000001" customHeight="1">
      <c r="C59" s="666"/>
      <c r="D59" s="666"/>
      <c r="E59" s="666"/>
    </row>
    <row r="60" spans="1:7" ht="16.350000000000001" customHeight="1">
      <c r="C60" s="666"/>
      <c r="D60" s="666"/>
      <c r="E60" s="666"/>
    </row>
    <row r="61" spans="1:7" ht="16.350000000000001" customHeight="1">
      <c r="C61" s="666"/>
      <c r="D61" s="666"/>
      <c r="E61" s="666"/>
    </row>
  </sheetData>
  <mergeCells count="8">
    <mergeCell ref="G9:G10"/>
    <mergeCell ref="B4:F4"/>
    <mergeCell ref="B8:F8"/>
    <mergeCell ref="A9:A10"/>
    <mergeCell ref="B9:B10"/>
    <mergeCell ref="C9:C10"/>
    <mergeCell ref="D9:D10"/>
    <mergeCell ref="E9:F9"/>
  </mergeCells>
  <phoneticPr fontId="3"/>
  <pageMargins left="0.72" right="0.2" top="0.66" bottom="0.5" header="0.51200000000000001" footer="0.51200000000000001"/>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31" workbookViewId="0">
      <selection activeCell="A49" sqref="A49:F49"/>
    </sheetView>
  </sheetViews>
  <sheetFormatPr defaultRowHeight="13.5"/>
  <cols>
    <col min="1" max="1" width="7.875" customWidth="1"/>
    <col min="2" max="2" width="31.625" customWidth="1"/>
    <col min="3" max="3" width="10.75" customWidth="1"/>
    <col min="4" max="5" width="11.125" customWidth="1"/>
    <col min="6" max="6" width="10.25" customWidth="1"/>
    <col min="19" max="19" width="12.5" customWidth="1"/>
    <col min="257" max="257" width="7.875" customWidth="1"/>
    <col min="258" max="258" width="31.625" customWidth="1"/>
    <col min="259" max="259" width="10.75" customWidth="1"/>
    <col min="260" max="261" width="11.125" customWidth="1"/>
    <col min="262" max="262" width="10.25" customWidth="1"/>
    <col min="513" max="513" width="7.875" customWidth="1"/>
    <col min="514" max="514" width="31.625" customWidth="1"/>
    <col min="515" max="515" width="10.75" customWidth="1"/>
    <col min="516" max="517" width="11.125" customWidth="1"/>
    <col min="518" max="518" width="10.25" customWidth="1"/>
    <col min="769" max="769" width="7.875" customWidth="1"/>
    <col min="770" max="770" width="31.625" customWidth="1"/>
    <col min="771" max="771" width="10.75" customWidth="1"/>
    <col min="772" max="773" width="11.125" customWidth="1"/>
    <col min="774" max="774" width="10.25" customWidth="1"/>
    <col min="1025" max="1025" width="7.875" customWidth="1"/>
    <col min="1026" max="1026" width="31.625" customWidth="1"/>
    <col min="1027" max="1027" width="10.75" customWidth="1"/>
    <col min="1028" max="1029" width="11.125" customWidth="1"/>
    <col min="1030" max="1030" width="10.25" customWidth="1"/>
    <col min="1281" max="1281" width="7.875" customWidth="1"/>
    <col min="1282" max="1282" width="31.625" customWidth="1"/>
    <col min="1283" max="1283" width="10.75" customWidth="1"/>
    <col min="1284" max="1285" width="11.125" customWidth="1"/>
    <col min="1286" max="1286" width="10.25" customWidth="1"/>
    <col min="1537" max="1537" width="7.875" customWidth="1"/>
    <col min="1538" max="1538" width="31.625" customWidth="1"/>
    <col min="1539" max="1539" width="10.75" customWidth="1"/>
    <col min="1540" max="1541" width="11.125" customWidth="1"/>
    <col min="1542" max="1542" width="10.25" customWidth="1"/>
    <col min="1793" max="1793" width="7.875" customWidth="1"/>
    <col min="1794" max="1794" width="31.625" customWidth="1"/>
    <col min="1795" max="1795" width="10.75" customWidth="1"/>
    <col min="1796" max="1797" width="11.125" customWidth="1"/>
    <col min="1798" max="1798" width="10.25" customWidth="1"/>
    <col min="2049" max="2049" width="7.875" customWidth="1"/>
    <col min="2050" max="2050" width="31.625" customWidth="1"/>
    <col min="2051" max="2051" width="10.75" customWidth="1"/>
    <col min="2052" max="2053" width="11.125" customWidth="1"/>
    <col min="2054" max="2054" width="10.25" customWidth="1"/>
    <col min="2305" max="2305" width="7.875" customWidth="1"/>
    <col min="2306" max="2306" width="31.625" customWidth="1"/>
    <col min="2307" max="2307" width="10.75" customWidth="1"/>
    <col min="2308" max="2309" width="11.125" customWidth="1"/>
    <col min="2310" max="2310" width="10.25" customWidth="1"/>
    <col min="2561" max="2561" width="7.875" customWidth="1"/>
    <col min="2562" max="2562" width="31.625" customWidth="1"/>
    <col min="2563" max="2563" width="10.75" customWidth="1"/>
    <col min="2564" max="2565" width="11.125" customWidth="1"/>
    <col min="2566" max="2566" width="10.25" customWidth="1"/>
    <col min="2817" max="2817" width="7.875" customWidth="1"/>
    <col min="2818" max="2818" width="31.625" customWidth="1"/>
    <col min="2819" max="2819" width="10.75" customWidth="1"/>
    <col min="2820" max="2821" width="11.125" customWidth="1"/>
    <col min="2822" max="2822" width="10.25" customWidth="1"/>
    <col min="3073" max="3073" width="7.875" customWidth="1"/>
    <col min="3074" max="3074" width="31.625" customWidth="1"/>
    <col min="3075" max="3075" width="10.75" customWidth="1"/>
    <col min="3076" max="3077" width="11.125" customWidth="1"/>
    <col min="3078" max="3078" width="10.25" customWidth="1"/>
    <col min="3329" max="3329" width="7.875" customWidth="1"/>
    <col min="3330" max="3330" width="31.625" customWidth="1"/>
    <col min="3331" max="3331" width="10.75" customWidth="1"/>
    <col min="3332" max="3333" width="11.125" customWidth="1"/>
    <col min="3334" max="3334" width="10.25" customWidth="1"/>
    <col min="3585" max="3585" width="7.875" customWidth="1"/>
    <col min="3586" max="3586" width="31.625" customWidth="1"/>
    <col min="3587" max="3587" width="10.75" customWidth="1"/>
    <col min="3588" max="3589" width="11.125" customWidth="1"/>
    <col min="3590" max="3590" width="10.25" customWidth="1"/>
    <col min="3841" max="3841" width="7.875" customWidth="1"/>
    <col min="3842" max="3842" width="31.625" customWidth="1"/>
    <col min="3843" max="3843" width="10.75" customWidth="1"/>
    <col min="3844" max="3845" width="11.125" customWidth="1"/>
    <col min="3846" max="3846" width="10.25" customWidth="1"/>
    <col min="4097" max="4097" width="7.875" customWidth="1"/>
    <col min="4098" max="4098" width="31.625" customWidth="1"/>
    <col min="4099" max="4099" width="10.75" customWidth="1"/>
    <col min="4100" max="4101" width="11.125" customWidth="1"/>
    <col min="4102" max="4102" width="10.25" customWidth="1"/>
    <col min="4353" max="4353" width="7.875" customWidth="1"/>
    <col min="4354" max="4354" width="31.625" customWidth="1"/>
    <col min="4355" max="4355" width="10.75" customWidth="1"/>
    <col min="4356" max="4357" width="11.125" customWidth="1"/>
    <col min="4358" max="4358" width="10.25" customWidth="1"/>
    <col min="4609" max="4609" width="7.875" customWidth="1"/>
    <col min="4610" max="4610" width="31.625" customWidth="1"/>
    <col min="4611" max="4611" width="10.75" customWidth="1"/>
    <col min="4612" max="4613" width="11.125" customWidth="1"/>
    <col min="4614" max="4614" width="10.25" customWidth="1"/>
    <col min="4865" max="4865" width="7.875" customWidth="1"/>
    <col min="4866" max="4866" width="31.625" customWidth="1"/>
    <col min="4867" max="4867" width="10.75" customWidth="1"/>
    <col min="4868" max="4869" width="11.125" customWidth="1"/>
    <col min="4870" max="4870" width="10.25" customWidth="1"/>
    <col min="5121" max="5121" width="7.875" customWidth="1"/>
    <col min="5122" max="5122" width="31.625" customWidth="1"/>
    <col min="5123" max="5123" width="10.75" customWidth="1"/>
    <col min="5124" max="5125" width="11.125" customWidth="1"/>
    <col min="5126" max="5126" width="10.25" customWidth="1"/>
    <col min="5377" max="5377" width="7.875" customWidth="1"/>
    <col min="5378" max="5378" width="31.625" customWidth="1"/>
    <col min="5379" max="5379" width="10.75" customWidth="1"/>
    <col min="5380" max="5381" width="11.125" customWidth="1"/>
    <col min="5382" max="5382" width="10.25" customWidth="1"/>
    <col min="5633" max="5633" width="7.875" customWidth="1"/>
    <col min="5634" max="5634" width="31.625" customWidth="1"/>
    <col min="5635" max="5635" width="10.75" customWidth="1"/>
    <col min="5636" max="5637" width="11.125" customWidth="1"/>
    <col min="5638" max="5638" width="10.25" customWidth="1"/>
    <col min="5889" max="5889" width="7.875" customWidth="1"/>
    <col min="5890" max="5890" width="31.625" customWidth="1"/>
    <col min="5891" max="5891" width="10.75" customWidth="1"/>
    <col min="5892" max="5893" width="11.125" customWidth="1"/>
    <col min="5894" max="5894" width="10.25" customWidth="1"/>
    <col min="6145" max="6145" width="7.875" customWidth="1"/>
    <col min="6146" max="6146" width="31.625" customWidth="1"/>
    <col min="6147" max="6147" width="10.75" customWidth="1"/>
    <col min="6148" max="6149" width="11.125" customWidth="1"/>
    <col min="6150" max="6150" width="10.25" customWidth="1"/>
    <col min="6401" max="6401" width="7.875" customWidth="1"/>
    <col min="6402" max="6402" width="31.625" customWidth="1"/>
    <col min="6403" max="6403" width="10.75" customWidth="1"/>
    <col min="6404" max="6405" width="11.125" customWidth="1"/>
    <col min="6406" max="6406" width="10.25" customWidth="1"/>
    <col min="6657" max="6657" width="7.875" customWidth="1"/>
    <col min="6658" max="6658" width="31.625" customWidth="1"/>
    <col min="6659" max="6659" width="10.75" customWidth="1"/>
    <col min="6660" max="6661" width="11.125" customWidth="1"/>
    <col min="6662" max="6662" width="10.25" customWidth="1"/>
    <col min="6913" max="6913" width="7.875" customWidth="1"/>
    <col min="6914" max="6914" width="31.625" customWidth="1"/>
    <col min="6915" max="6915" width="10.75" customWidth="1"/>
    <col min="6916" max="6917" width="11.125" customWidth="1"/>
    <col min="6918" max="6918" width="10.25" customWidth="1"/>
    <col min="7169" max="7169" width="7.875" customWidth="1"/>
    <col min="7170" max="7170" width="31.625" customWidth="1"/>
    <col min="7171" max="7171" width="10.75" customWidth="1"/>
    <col min="7172" max="7173" width="11.125" customWidth="1"/>
    <col min="7174" max="7174" width="10.25" customWidth="1"/>
    <col min="7425" max="7425" width="7.875" customWidth="1"/>
    <col min="7426" max="7426" width="31.625" customWidth="1"/>
    <col min="7427" max="7427" width="10.75" customWidth="1"/>
    <col min="7428" max="7429" width="11.125" customWidth="1"/>
    <col min="7430" max="7430" width="10.25" customWidth="1"/>
    <col min="7681" max="7681" width="7.875" customWidth="1"/>
    <col min="7682" max="7682" width="31.625" customWidth="1"/>
    <col min="7683" max="7683" width="10.75" customWidth="1"/>
    <col min="7684" max="7685" width="11.125" customWidth="1"/>
    <col min="7686" max="7686" width="10.25" customWidth="1"/>
    <col min="7937" max="7937" width="7.875" customWidth="1"/>
    <col min="7938" max="7938" width="31.625" customWidth="1"/>
    <col min="7939" max="7939" width="10.75" customWidth="1"/>
    <col min="7940" max="7941" width="11.125" customWidth="1"/>
    <col min="7942" max="7942" width="10.25" customWidth="1"/>
    <col min="8193" max="8193" width="7.875" customWidth="1"/>
    <col min="8194" max="8194" width="31.625" customWidth="1"/>
    <col min="8195" max="8195" width="10.75" customWidth="1"/>
    <col min="8196" max="8197" width="11.125" customWidth="1"/>
    <col min="8198" max="8198" width="10.25" customWidth="1"/>
    <col min="8449" max="8449" width="7.875" customWidth="1"/>
    <col min="8450" max="8450" width="31.625" customWidth="1"/>
    <col min="8451" max="8451" width="10.75" customWidth="1"/>
    <col min="8452" max="8453" width="11.125" customWidth="1"/>
    <col min="8454" max="8454" width="10.25" customWidth="1"/>
    <col min="8705" max="8705" width="7.875" customWidth="1"/>
    <col min="8706" max="8706" width="31.625" customWidth="1"/>
    <col min="8707" max="8707" width="10.75" customWidth="1"/>
    <col min="8708" max="8709" width="11.125" customWidth="1"/>
    <col min="8710" max="8710" width="10.25" customWidth="1"/>
    <col min="8961" max="8961" width="7.875" customWidth="1"/>
    <col min="8962" max="8962" width="31.625" customWidth="1"/>
    <col min="8963" max="8963" width="10.75" customWidth="1"/>
    <col min="8964" max="8965" width="11.125" customWidth="1"/>
    <col min="8966" max="8966" width="10.25" customWidth="1"/>
    <col min="9217" max="9217" width="7.875" customWidth="1"/>
    <col min="9218" max="9218" width="31.625" customWidth="1"/>
    <col min="9219" max="9219" width="10.75" customWidth="1"/>
    <col min="9220" max="9221" width="11.125" customWidth="1"/>
    <col min="9222" max="9222" width="10.25" customWidth="1"/>
    <col min="9473" max="9473" width="7.875" customWidth="1"/>
    <col min="9474" max="9474" width="31.625" customWidth="1"/>
    <col min="9475" max="9475" width="10.75" customWidth="1"/>
    <col min="9476" max="9477" width="11.125" customWidth="1"/>
    <col min="9478" max="9478" width="10.25" customWidth="1"/>
    <col min="9729" max="9729" width="7.875" customWidth="1"/>
    <col min="9730" max="9730" width="31.625" customWidth="1"/>
    <col min="9731" max="9731" width="10.75" customWidth="1"/>
    <col min="9732" max="9733" width="11.125" customWidth="1"/>
    <col min="9734" max="9734" width="10.25" customWidth="1"/>
    <col min="9985" max="9985" width="7.875" customWidth="1"/>
    <col min="9986" max="9986" width="31.625" customWidth="1"/>
    <col min="9987" max="9987" width="10.75" customWidth="1"/>
    <col min="9988" max="9989" width="11.125" customWidth="1"/>
    <col min="9990" max="9990" width="10.25" customWidth="1"/>
    <col min="10241" max="10241" width="7.875" customWidth="1"/>
    <col min="10242" max="10242" width="31.625" customWidth="1"/>
    <col min="10243" max="10243" width="10.75" customWidth="1"/>
    <col min="10244" max="10245" width="11.125" customWidth="1"/>
    <col min="10246" max="10246" width="10.25" customWidth="1"/>
    <col min="10497" max="10497" width="7.875" customWidth="1"/>
    <col min="10498" max="10498" width="31.625" customWidth="1"/>
    <col min="10499" max="10499" width="10.75" customWidth="1"/>
    <col min="10500" max="10501" width="11.125" customWidth="1"/>
    <col min="10502" max="10502" width="10.25" customWidth="1"/>
    <col min="10753" max="10753" width="7.875" customWidth="1"/>
    <col min="10754" max="10754" width="31.625" customWidth="1"/>
    <col min="10755" max="10755" width="10.75" customWidth="1"/>
    <col min="10756" max="10757" width="11.125" customWidth="1"/>
    <col min="10758" max="10758" width="10.25" customWidth="1"/>
    <col min="11009" max="11009" width="7.875" customWidth="1"/>
    <col min="11010" max="11010" width="31.625" customWidth="1"/>
    <col min="11011" max="11011" width="10.75" customWidth="1"/>
    <col min="11012" max="11013" width="11.125" customWidth="1"/>
    <col min="11014" max="11014" width="10.25" customWidth="1"/>
    <col min="11265" max="11265" width="7.875" customWidth="1"/>
    <col min="11266" max="11266" width="31.625" customWidth="1"/>
    <col min="11267" max="11267" width="10.75" customWidth="1"/>
    <col min="11268" max="11269" width="11.125" customWidth="1"/>
    <col min="11270" max="11270" width="10.25" customWidth="1"/>
    <col min="11521" max="11521" width="7.875" customWidth="1"/>
    <col min="11522" max="11522" width="31.625" customWidth="1"/>
    <col min="11523" max="11523" width="10.75" customWidth="1"/>
    <col min="11524" max="11525" width="11.125" customWidth="1"/>
    <col min="11526" max="11526" width="10.25" customWidth="1"/>
    <col min="11777" max="11777" width="7.875" customWidth="1"/>
    <col min="11778" max="11778" width="31.625" customWidth="1"/>
    <col min="11779" max="11779" width="10.75" customWidth="1"/>
    <col min="11780" max="11781" width="11.125" customWidth="1"/>
    <col min="11782" max="11782" width="10.25" customWidth="1"/>
    <col min="12033" max="12033" width="7.875" customWidth="1"/>
    <col min="12034" max="12034" width="31.625" customWidth="1"/>
    <col min="12035" max="12035" width="10.75" customWidth="1"/>
    <col min="12036" max="12037" width="11.125" customWidth="1"/>
    <col min="12038" max="12038" width="10.25" customWidth="1"/>
    <col min="12289" max="12289" width="7.875" customWidth="1"/>
    <col min="12290" max="12290" width="31.625" customWidth="1"/>
    <col min="12291" max="12291" width="10.75" customWidth="1"/>
    <col min="12292" max="12293" width="11.125" customWidth="1"/>
    <col min="12294" max="12294" width="10.25" customWidth="1"/>
    <col min="12545" max="12545" width="7.875" customWidth="1"/>
    <col min="12546" max="12546" width="31.625" customWidth="1"/>
    <col min="12547" max="12547" width="10.75" customWidth="1"/>
    <col min="12548" max="12549" width="11.125" customWidth="1"/>
    <col min="12550" max="12550" width="10.25" customWidth="1"/>
    <col min="12801" max="12801" width="7.875" customWidth="1"/>
    <col min="12802" max="12802" width="31.625" customWidth="1"/>
    <col min="12803" max="12803" width="10.75" customWidth="1"/>
    <col min="12804" max="12805" width="11.125" customWidth="1"/>
    <col min="12806" max="12806" width="10.25" customWidth="1"/>
    <col min="13057" max="13057" width="7.875" customWidth="1"/>
    <col min="13058" max="13058" width="31.625" customWidth="1"/>
    <col min="13059" max="13059" width="10.75" customWidth="1"/>
    <col min="13060" max="13061" width="11.125" customWidth="1"/>
    <col min="13062" max="13062" width="10.25" customWidth="1"/>
    <col min="13313" max="13313" width="7.875" customWidth="1"/>
    <col min="13314" max="13314" width="31.625" customWidth="1"/>
    <col min="13315" max="13315" width="10.75" customWidth="1"/>
    <col min="13316" max="13317" width="11.125" customWidth="1"/>
    <col min="13318" max="13318" width="10.25" customWidth="1"/>
    <col min="13569" max="13569" width="7.875" customWidth="1"/>
    <col min="13570" max="13570" width="31.625" customWidth="1"/>
    <col min="13571" max="13571" width="10.75" customWidth="1"/>
    <col min="13572" max="13573" width="11.125" customWidth="1"/>
    <col min="13574" max="13574" width="10.25" customWidth="1"/>
    <col min="13825" max="13825" width="7.875" customWidth="1"/>
    <col min="13826" max="13826" width="31.625" customWidth="1"/>
    <col min="13827" max="13827" width="10.75" customWidth="1"/>
    <col min="13828" max="13829" width="11.125" customWidth="1"/>
    <col min="13830" max="13830" width="10.25" customWidth="1"/>
    <col min="14081" max="14081" width="7.875" customWidth="1"/>
    <col min="14082" max="14082" width="31.625" customWidth="1"/>
    <col min="14083" max="14083" width="10.75" customWidth="1"/>
    <col min="14084" max="14085" width="11.125" customWidth="1"/>
    <col min="14086" max="14086" width="10.25" customWidth="1"/>
    <col min="14337" max="14337" width="7.875" customWidth="1"/>
    <col min="14338" max="14338" width="31.625" customWidth="1"/>
    <col min="14339" max="14339" width="10.75" customWidth="1"/>
    <col min="14340" max="14341" width="11.125" customWidth="1"/>
    <col min="14342" max="14342" width="10.25" customWidth="1"/>
    <col min="14593" max="14593" width="7.875" customWidth="1"/>
    <col min="14594" max="14594" width="31.625" customWidth="1"/>
    <col min="14595" max="14595" width="10.75" customWidth="1"/>
    <col min="14596" max="14597" width="11.125" customWidth="1"/>
    <col min="14598" max="14598" width="10.25" customWidth="1"/>
    <col min="14849" max="14849" width="7.875" customWidth="1"/>
    <col min="14850" max="14850" width="31.625" customWidth="1"/>
    <col min="14851" max="14851" width="10.75" customWidth="1"/>
    <col min="14852" max="14853" width="11.125" customWidth="1"/>
    <col min="14854" max="14854" width="10.25" customWidth="1"/>
    <col min="15105" max="15105" width="7.875" customWidth="1"/>
    <col min="15106" max="15106" width="31.625" customWidth="1"/>
    <col min="15107" max="15107" width="10.75" customWidth="1"/>
    <col min="15108" max="15109" width="11.125" customWidth="1"/>
    <col min="15110" max="15110" width="10.25" customWidth="1"/>
    <col min="15361" max="15361" width="7.875" customWidth="1"/>
    <col min="15362" max="15362" width="31.625" customWidth="1"/>
    <col min="15363" max="15363" width="10.75" customWidth="1"/>
    <col min="15364" max="15365" width="11.125" customWidth="1"/>
    <col min="15366" max="15366" width="10.25" customWidth="1"/>
    <col min="15617" max="15617" width="7.875" customWidth="1"/>
    <col min="15618" max="15618" width="31.625" customWidth="1"/>
    <col min="15619" max="15619" width="10.75" customWidth="1"/>
    <col min="15620" max="15621" width="11.125" customWidth="1"/>
    <col min="15622" max="15622" width="10.25" customWidth="1"/>
    <col min="15873" max="15873" width="7.875" customWidth="1"/>
    <col min="15874" max="15874" width="31.625" customWidth="1"/>
    <col min="15875" max="15875" width="10.75" customWidth="1"/>
    <col min="15876" max="15877" width="11.125" customWidth="1"/>
    <col min="15878" max="15878" width="10.25" customWidth="1"/>
    <col min="16129" max="16129" width="7.875" customWidth="1"/>
    <col min="16130" max="16130" width="31.625" customWidth="1"/>
    <col min="16131" max="16131" width="10.75" customWidth="1"/>
    <col min="16132" max="16133" width="11.125" customWidth="1"/>
    <col min="16134" max="16134" width="10.25" customWidth="1"/>
  </cols>
  <sheetData>
    <row r="1" spans="1:6">
      <c r="B1" s="194"/>
      <c r="C1" s="194"/>
      <c r="D1" s="194"/>
      <c r="F1" s="612" t="s">
        <v>427</v>
      </c>
    </row>
    <row r="2" spans="1:6" ht="18.75" customHeight="1">
      <c r="A2" s="195"/>
      <c r="B2" s="196" t="s">
        <v>125</v>
      </c>
      <c r="C2" s="198"/>
      <c r="D2" s="198"/>
      <c r="E2" s="199"/>
      <c r="F2" s="200" t="s">
        <v>162</v>
      </c>
    </row>
    <row r="3" spans="1:6" ht="14.25">
      <c r="A3" s="194"/>
      <c r="B3" s="250"/>
      <c r="C3" s="197"/>
      <c r="D3" s="197"/>
      <c r="E3" s="999"/>
      <c r="F3" s="1000"/>
    </row>
    <row r="4" spans="1:6" ht="18" customHeight="1">
      <c r="A4" s="201" t="s">
        <v>127</v>
      </c>
      <c r="B4" s="985" t="s">
        <v>494</v>
      </c>
      <c r="C4" s="985"/>
      <c r="D4" s="986"/>
      <c r="E4" s="986"/>
      <c r="F4" s="986"/>
    </row>
    <row r="5" spans="1:6" ht="18.75" customHeight="1">
      <c r="A5" s="203" t="s">
        <v>128</v>
      </c>
      <c r="B5" s="251"/>
      <c r="C5" s="205"/>
      <c r="D5" s="205"/>
      <c r="E5" s="205"/>
      <c r="F5" s="205"/>
    </row>
    <row r="6" spans="1:6" ht="24" customHeight="1">
      <c r="A6" s="252" t="s">
        <v>129</v>
      </c>
      <c r="B6" s="253" t="s">
        <v>302</v>
      </c>
      <c r="C6" s="254"/>
      <c r="D6" s="254"/>
      <c r="E6" s="254"/>
      <c r="F6" s="254"/>
    </row>
    <row r="7" spans="1:6" ht="20.25" customHeight="1">
      <c r="A7" s="255" t="s">
        <v>163</v>
      </c>
      <c r="B7" s="1001" t="s">
        <v>505</v>
      </c>
      <c r="C7" s="987"/>
      <c r="D7" s="988"/>
      <c r="E7" s="988"/>
      <c r="F7" s="1002"/>
    </row>
    <row r="8" spans="1:6" ht="14.45" customHeight="1">
      <c r="A8" s="989" t="s">
        <v>132</v>
      </c>
      <c r="B8" s="1003" t="s">
        <v>164</v>
      </c>
      <c r="C8" s="1005" t="s">
        <v>165</v>
      </c>
      <c r="D8" s="1007" t="s">
        <v>135</v>
      </c>
      <c r="E8" s="997" t="s">
        <v>136</v>
      </c>
      <c r="F8" s="998"/>
    </row>
    <row r="9" spans="1:6" ht="14.45" customHeight="1">
      <c r="A9" s="990"/>
      <c r="B9" s="1004"/>
      <c r="C9" s="1006"/>
      <c r="D9" s="1008"/>
      <c r="E9" s="256" t="s">
        <v>138</v>
      </c>
      <c r="F9" s="213" t="s">
        <v>139</v>
      </c>
    </row>
    <row r="10" spans="1:6" ht="13.15" customHeight="1">
      <c r="A10" s="220"/>
      <c r="B10" s="257"/>
      <c r="C10" s="258"/>
      <c r="D10" s="259"/>
      <c r="E10" s="260"/>
      <c r="F10" s="261"/>
    </row>
    <row r="11" spans="1:6" s="718" customFormat="1" ht="13.15" customHeight="1">
      <c r="A11" s="227"/>
      <c r="B11" s="719"/>
      <c r="C11" s="720"/>
      <c r="D11" s="721"/>
      <c r="E11" s="722"/>
      <c r="F11" s="723"/>
    </row>
    <row r="12" spans="1:6" ht="13.15" customHeight="1">
      <c r="A12" s="724"/>
      <c r="B12" s="676" t="s">
        <v>142</v>
      </c>
      <c r="C12" s="725"/>
      <c r="D12" s="726"/>
      <c r="E12" s="232">
        <f>SUM(E10+E11)</f>
        <v>0</v>
      </c>
      <c r="F12" s="233">
        <f>SUM(F10+F11)</f>
        <v>0</v>
      </c>
    </row>
    <row r="13" spans="1:6" ht="13.15" customHeight="1">
      <c r="A13" s="267"/>
      <c r="B13" s="268"/>
      <c r="C13" s="269"/>
      <c r="D13" s="270"/>
      <c r="E13" s="271"/>
      <c r="F13" s="272"/>
    </row>
    <row r="14" spans="1:6" s="718" customFormat="1" ht="13.15" customHeight="1">
      <c r="A14" s="279"/>
      <c r="B14" s="280"/>
      <c r="C14" s="281"/>
      <c r="D14" s="282"/>
      <c r="E14" s="283"/>
      <c r="F14" s="284"/>
    </row>
    <row r="15" spans="1:6" ht="13.15" customHeight="1">
      <c r="A15" s="724"/>
      <c r="B15" s="676" t="s">
        <v>144</v>
      </c>
      <c r="C15" s="725"/>
      <c r="D15" s="726"/>
      <c r="E15" s="232">
        <f>SUM(E13+E14)</f>
        <v>0</v>
      </c>
      <c r="F15" s="233">
        <f>SUM(F13+F14)</f>
        <v>0</v>
      </c>
    </row>
    <row r="16" spans="1:6" ht="12.75" customHeight="1">
      <c r="A16" s="273"/>
      <c r="B16" s="274"/>
      <c r="C16" s="275"/>
      <c r="D16" s="276"/>
      <c r="E16" s="277"/>
      <c r="F16" s="278"/>
    </row>
    <row r="17" spans="1:6" ht="12.75" customHeight="1">
      <c r="A17" s="279"/>
      <c r="B17" s="280"/>
      <c r="C17" s="281"/>
      <c r="D17" s="282"/>
      <c r="E17" s="283"/>
      <c r="F17" s="284"/>
    </row>
    <row r="18" spans="1:6" ht="12.75" customHeight="1">
      <c r="A18" s="285"/>
      <c r="B18" s="286" t="s">
        <v>145</v>
      </c>
      <c r="C18" s="287"/>
      <c r="D18" s="288"/>
      <c r="E18" s="289">
        <f>SUM(E16,E17)</f>
        <v>0</v>
      </c>
      <c r="F18" s="290">
        <v>0</v>
      </c>
    </row>
    <row r="19" spans="1:6" ht="16.149999999999999" customHeight="1" thickBot="1">
      <c r="A19" s="727"/>
      <c r="B19" s="698" t="s">
        <v>146</v>
      </c>
      <c r="C19" s="728"/>
      <c r="D19" s="729"/>
      <c r="E19" s="730">
        <f>SUM(E12,E15,E18)</f>
        <v>0</v>
      </c>
      <c r="F19" s="585">
        <f>SUM(F12,F15,F18)</f>
        <v>0</v>
      </c>
    </row>
    <row r="20" spans="1:6" ht="12.75" customHeight="1" thickTop="1">
      <c r="A20" s="285"/>
      <c r="B20" s="685"/>
      <c r="C20" s="287"/>
      <c r="D20" s="288"/>
      <c r="E20" s="289"/>
      <c r="F20" s="290"/>
    </row>
    <row r="21" spans="1:6" ht="12.75" customHeight="1">
      <c r="A21" s="279"/>
      <c r="B21" s="280"/>
      <c r="C21" s="281"/>
      <c r="D21" s="282"/>
      <c r="E21" s="283"/>
      <c r="F21" s="284"/>
    </row>
    <row r="22" spans="1:6" ht="12.75" customHeight="1">
      <c r="A22" s="262"/>
      <c r="B22" s="676" t="s">
        <v>147</v>
      </c>
      <c r="C22" s="263"/>
      <c r="D22" s="264"/>
      <c r="E22" s="265">
        <v>0</v>
      </c>
      <c r="F22" s="266">
        <v>0</v>
      </c>
    </row>
    <row r="23" spans="1:6" ht="16.149999999999999" customHeight="1">
      <c r="A23" s="273"/>
      <c r="B23" s="268"/>
      <c r="C23" s="275"/>
      <c r="D23" s="276"/>
      <c r="E23" s="277"/>
      <c r="F23" s="278"/>
    </row>
    <row r="24" spans="1:6" ht="16.149999999999999" customHeight="1">
      <c r="A24" s="279"/>
      <c r="B24" s="280"/>
      <c r="C24" s="281"/>
      <c r="D24" s="282"/>
      <c r="E24" s="283"/>
      <c r="F24" s="284"/>
    </row>
    <row r="25" spans="1:6" ht="16.149999999999999" customHeight="1">
      <c r="A25" s="262"/>
      <c r="B25" s="676" t="s">
        <v>148</v>
      </c>
      <c r="C25" s="263"/>
      <c r="D25" s="264"/>
      <c r="E25" s="265">
        <v>0</v>
      </c>
      <c r="F25" s="266">
        <v>0</v>
      </c>
    </row>
    <row r="26" spans="1:6" ht="16.149999999999999" customHeight="1">
      <c r="A26" s="291"/>
      <c r="B26" s="685"/>
      <c r="C26" s="292"/>
      <c r="D26" s="293"/>
      <c r="E26" s="294"/>
      <c r="F26" s="290"/>
    </row>
    <row r="27" spans="1:6" ht="16.149999999999999" customHeight="1">
      <c r="A27" s="295"/>
      <c r="B27" s="221"/>
      <c r="C27" s="296"/>
      <c r="D27" s="297"/>
      <c r="E27" s="298"/>
      <c r="F27" s="226"/>
    </row>
    <row r="28" spans="1:6" ht="16.149999999999999" customHeight="1">
      <c r="A28" s="285"/>
      <c r="B28" s="676" t="s">
        <v>149</v>
      </c>
      <c r="C28" s="287"/>
      <c r="D28" s="288"/>
      <c r="E28" s="289">
        <f>SUM(E27:E27)</f>
        <v>0</v>
      </c>
      <c r="F28" s="290">
        <f>SUM(F27:F27)</f>
        <v>0</v>
      </c>
    </row>
    <row r="29" spans="1:6" ht="16.149999999999999" customHeight="1" thickBot="1">
      <c r="A29" s="727"/>
      <c r="B29" s="698" t="s">
        <v>166</v>
      </c>
      <c r="C29" s="728"/>
      <c r="D29" s="729"/>
      <c r="E29" s="584">
        <f>SUM(E22,E25,E28)</f>
        <v>0</v>
      </c>
      <c r="F29" s="585">
        <f>SUM(F22,F25,F28)</f>
        <v>0</v>
      </c>
    </row>
    <row r="30" spans="1:6" ht="16.149999999999999" customHeight="1" thickTop="1">
      <c r="A30" s="285"/>
      <c r="B30" s="685"/>
      <c r="C30" s="287"/>
      <c r="D30" s="288"/>
      <c r="E30" s="289"/>
      <c r="F30" s="290"/>
    </row>
    <row r="31" spans="1:6" ht="16.149999999999999" customHeight="1">
      <c r="A31" s="279"/>
      <c r="B31" s="221"/>
      <c r="C31" s="281"/>
      <c r="D31" s="282"/>
      <c r="E31" s="225"/>
      <c r="F31" s="226"/>
    </row>
    <row r="32" spans="1:6" ht="16.149999999999999" customHeight="1">
      <c r="A32" s="262"/>
      <c r="B32" s="676" t="s">
        <v>151</v>
      </c>
      <c r="C32" s="263"/>
      <c r="D32" s="264"/>
      <c r="E32" s="265">
        <f>SUM(E31:E31)</f>
        <v>0</v>
      </c>
      <c r="F32" s="266">
        <f>SUM(F31:F31)</f>
        <v>0</v>
      </c>
    </row>
    <row r="33" spans="1:9" ht="16.149999999999999" customHeight="1">
      <c r="A33" s="291"/>
      <c r="B33" s="685"/>
      <c r="C33" s="292"/>
      <c r="D33" s="293"/>
      <c r="E33" s="294"/>
      <c r="F33" s="299"/>
    </row>
    <row r="34" spans="1:9" ht="16.149999999999999" customHeight="1">
      <c r="A34" s="279"/>
      <c r="B34" s="221"/>
      <c r="C34" s="281"/>
      <c r="D34" s="282"/>
      <c r="E34" s="225"/>
      <c r="F34" s="226"/>
    </row>
    <row r="35" spans="1:9" ht="16.149999999999999" customHeight="1">
      <c r="A35" s="262"/>
      <c r="B35" s="676" t="s">
        <v>152</v>
      </c>
      <c r="C35" s="263"/>
      <c r="D35" s="264"/>
      <c r="E35" s="265">
        <f>SUM(E34:E34)</f>
        <v>0</v>
      </c>
      <c r="F35" s="266">
        <f>SUM(F34:F34)</f>
        <v>0</v>
      </c>
    </row>
    <row r="36" spans="1:9" ht="16.149999999999999" customHeight="1">
      <c r="A36" s="291"/>
      <c r="B36" s="685"/>
      <c r="C36" s="292"/>
      <c r="D36" s="293"/>
      <c r="E36" s="294"/>
      <c r="F36" s="299"/>
    </row>
    <row r="37" spans="1:9" ht="16.149999999999999" customHeight="1">
      <c r="A37" s="279"/>
      <c r="B37" s="221"/>
      <c r="C37" s="281"/>
      <c r="D37" s="282"/>
      <c r="E37" s="225"/>
      <c r="F37" s="226"/>
    </row>
    <row r="38" spans="1:9" ht="16.149999999999999" customHeight="1">
      <c r="A38" s="285"/>
      <c r="B38" s="676" t="s">
        <v>153</v>
      </c>
      <c r="C38" s="287"/>
      <c r="D38" s="288"/>
      <c r="E38" s="289">
        <f>SUM(E37:E37)</f>
        <v>0</v>
      </c>
      <c r="F38" s="290">
        <f>SUM(F37:F37)</f>
        <v>0</v>
      </c>
    </row>
    <row r="39" spans="1:9" ht="16.149999999999999" customHeight="1" thickBot="1">
      <c r="A39" s="727"/>
      <c r="B39" s="698" t="s">
        <v>167</v>
      </c>
      <c r="C39" s="728"/>
      <c r="D39" s="729"/>
      <c r="E39" s="731">
        <f>SUM(E32,E35,E38)</f>
        <v>0</v>
      </c>
      <c r="F39" s="732">
        <f>SUM(F32,F35,F38)</f>
        <v>0</v>
      </c>
    </row>
    <row r="40" spans="1:9" ht="16.149999999999999" customHeight="1" thickTop="1">
      <c r="A40" s="285"/>
      <c r="B40" s="685"/>
      <c r="C40" s="287"/>
      <c r="D40" s="288"/>
      <c r="E40" s="300"/>
      <c r="F40" s="301"/>
    </row>
    <row r="41" spans="1:9" ht="16.149999999999999" customHeight="1">
      <c r="A41" s="279"/>
      <c r="B41" s="221"/>
      <c r="C41" s="281"/>
      <c r="D41" s="282"/>
      <c r="E41" s="225"/>
      <c r="F41" s="226"/>
    </row>
    <row r="42" spans="1:9" ht="16.149999999999999" customHeight="1">
      <c r="A42" s="262"/>
      <c r="B42" s="274" t="s">
        <v>155</v>
      </c>
      <c r="C42" s="263"/>
      <c r="D42" s="264"/>
      <c r="E42" s="265">
        <f>SUM(E40:E41)</f>
        <v>0</v>
      </c>
      <c r="F42" s="266">
        <f>SUM(F40:F41)</f>
        <v>0</v>
      </c>
    </row>
    <row r="43" spans="1:9" ht="16.149999999999999" customHeight="1">
      <c r="A43" s="291"/>
      <c r="B43" s="268"/>
      <c r="C43" s="292"/>
      <c r="D43" s="293"/>
      <c r="E43" s="294"/>
      <c r="F43" s="299"/>
      <c r="H43" s="90"/>
      <c r="I43" s="90"/>
    </row>
    <row r="44" spans="1:9" ht="16.149999999999999" customHeight="1">
      <c r="A44" s="279"/>
      <c r="B44" s="221"/>
      <c r="C44" s="281"/>
      <c r="D44" s="282"/>
      <c r="E44" s="225"/>
      <c r="F44" s="226"/>
    </row>
    <row r="45" spans="1:9" ht="16.149999999999999" customHeight="1">
      <c r="A45" s="262"/>
      <c r="B45" s="676" t="s">
        <v>156</v>
      </c>
      <c r="C45" s="263"/>
      <c r="D45" s="264"/>
      <c r="E45" s="265">
        <f>SUM(E43:E44)</f>
        <v>0</v>
      </c>
      <c r="F45" s="266">
        <f>SUM(F43:F44)</f>
        <v>0</v>
      </c>
    </row>
    <row r="46" spans="1:9" ht="16.149999999999999" customHeight="1">
      <c r="A46" s="291"/>
      <c r="B46" s="685"/>
      <c r="C46" s="292"/>
      <c r="D46" s="293"/>
      <c r="E46" s="294"/>
      <c r="F46" s="299"/>
    </row>
    <row r="47" spans="1:9" ht="16.149999999999999" customHeight="1">
      <c r="A47" s="279"/>
      <c r="B47" s="221"/>
      <c r="C47" s="679"/>
      <c r="D47" s="683"/>
      <c r="E47" s="683"/>
      <c r="F47" s="226"/>
    </row>
    <row r="48" spans="1:9" ht="16.149999999999999" customHeight="1">
      <c r="A48" s="285"/>
      <c r="B48" s="676" t="s">
        <v>157</v>
      </c>
      <c r="C48" s="680"/>
      <c r="D48" s="684"/>
      <c r="E48" s="684">
        <f>SUM(E46:E47)</f>
        <v>0</v>
      </c>
      <c r="F48" s="290">
        <f>SUM(F46:F47)</f>
        <v>0</v>
      </c>
    </row>
    <row r="49" spans="1:6" ht="16.149999999999999" customHeight="1" thickBot="1">
      <c r="A49" s="727"/>
      <c r="B49" s="698" t="s">
        <v>168</v>
      </c>
      <c r="C49" s="736"/>
      <c r="D49" s="737"/>
      <c r="E49" s="737">
        <f>SUM(E42,E45,E48)</f>
        <v>0</v>
      </c>
      <c r="F49" s="585">
        <f>SUM(F42,F45,F48)</f>
        <v>0</v>
      </c>
    </row>
    <row r="50" spans="1:6" ht="16.149999999999999" customHeight="1" thickTop="1">
      <c r="A50" s="262"/>
      <c r="B50" s="733" t="s">
        <v>159</v>
      </c>
      <c r="C50" s="734"/>
      <c r="D50" s="735"/>
      <c r="E50" s="735">
        <f>SUM(E19,E29,E39,E49)</f>
        <v>0</v>
      </c>
      <c r="F50" s="266">
        <f>SUM(F19,F29,F39,F49)</f>
        <v>0</v>
      </c>
    </row>
    <row r="51" spans="1:6">
      <c r="A51" s="302" t="s">
        <v>169</v>
      </c>
      <c r="B51" s="246" t="s">
        <v>170</v>
      </c>
      <c r="C51" s="675"/>
      <c r="D51" s="675"/>
      <c r="E51" s="675"/>
      <c r="F51" s="247"/>
    </row>
    <row r="52" spans="1:6">
      <c r="A52" s="246"/>
      <c r="B52" s="246"/>
      <c r="C52" s="675"/>
      <c r="D52" s="675"/>
      <c r="E52" s="675"/>
      <c r="F52" s="247"/>
    </row>
    <row r="53" spans="1:6">
      <c r="C53" s="675"/>
      <c r="D53" s="675"/>
      <c r="E53" s="675"/>
    </row>
    <row r="54" spans="1:6">
      <c r="C54" s="675"/>
      <c r="D54" s="675"/>
      <c r="E54" s="675"/>
    </row>
    <row r="55" spans="1:6">
      <c r="C55" s="675"/>
      <c r="D55" s="675"/>
      <c r="E55" s="675"/>
    </row>
    <row r="56" spans="1:6">
      <c r="C56" s="675"/>
      <c r="D56" s="675"/>
      <c r="E56" s="675"/>
    </row>
    <row r="57" spans="1:6">
      <c r="C57" s="675"/>
      <c r="D57" s="675"/>
      <c r="E57" s="675"/>
    </row>
    <row r="58" spans="1:6">
      <c r="C58" s="675"/>
      <c r="D58" s="675"/>
      <c r="E58" s="675"/>
    </row>
    <row r="59" spans="1:6">
      <c r="C59" s="675"/>
      <c r="D59" s="675"/>
      <c r="E59" s="675"/>
    </row>
    <row r="60" spans="1:6">
      <c r="C60" s="675"/>
      <c r="D60" s="675"/>
      <c r="E60" s="675"/>
    </row>
    <row r="61" spans="1:6">
      <c r="C61" s="675"/>
      <c r="D61" s="675"/>
      <c r="E61" s="675"/>
    </row>
    <row r="62" spans="1:6">
      <c r="C62" s="675"/>
      <c r="D62" s="675"/>
      <c r="E62" s="675"/>
    </row>
    <row r="63" spans="1:6">
      <c r="C63" s="675"/>
      <c r="D63" s="675"/>
      <c r="E63" s="675"/>
    </row>
  </sheetData>
  <mergeCells count="8">
    <mergeCell ref="E3:F3"/>
    <mergeCell ref="B4:F4"/>
    <mergeCell ref="B7:F7"/>
    <mergeCell ref="A8:A9"/>
    <mergeCell ref="B8:B9"/>
    <mergeCell ref="C8:C9"/>
    <mergeCell ref="D8:D9"/>
    <mergeCell ref="E8:F8"/>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opLeftCell="A4" workbookViewId="0">
      <selection activeCell="H26" sqref="H26"/>
    </sheetView>
  </sheetViews>
  <sheetFormatPr defaultRowHeight="13.5"/>
  <cols>
    <col min="1" max="1" width="8.75" customWidth="1"/>
    <col min="2" max="2" width="28.5" customWidth="1"/>
    <col min="3" max="3" width="8.75" customWidth="1"/>
    <col min="4" max="4" width="10.375" customWidth="1"/>
    <col min="5" max="5" width="10" customWidth="1"/>
    <col min="6" max="6" width="11.125" customWidth="1"/>
    <col min="7" max="7" width="10.625" customWidth="1"/>
    <col min="19" max="19" width="12.5" customWidth="1"/>
    <col min="257" max="257" width="8.75" customWidth="1"/>
    <col min="258" max="258" width="28.5" customWidth="1"/>
    <col min="259" max="259" width="8.75" customWidth="1"/>
    <col min="260" max="260" width="10.375" customWidth="1"/>
    <col min="261" max="261" width="10" customWidth="1"/>
    <col min="262" max="262" width="11.125" customWidth="1"/>
    <col min="263" max="263" width="10.625" customWidth="1"/>
    <col min="513" max="513" width="8.75" customWidth="1"/>
    <col min="514" max="514" width="28.5" customWidth="1"/>
    <col min="515" max="515" width="8.75" customWidth="1"/>
    <col min="516" max="516" width="10.375" customWidth="1"/>
    <col min="517" max="517" width="10" customWidth="1"/>
    <col min="518" max="518" width="11.125" customWidth="1"/>
    <col min="519" max="519" width="10.625" customWidth="1"/>
    <col min="769" max="769" width="8.75" customWidth="1"/>
    <col min="770" max="770" width="28.5" customWidth="1"/>
    <col min="771" max="771" width="8.75" customWidth="1"/>
    <col min="772" max="772" width="10.375" customWidth="1"/>
    <col min="773" max="773" width="10" customWidth="1"/>
    <col min="774" max="774" width="11.125" customWidth="1"/>
    <col min="775" max="775" width="10.625" customWidth="1"/>
    <col min="1025" max="1025" width="8.75" customWidth="1"/>
    <col min="1026" max="1026" width="28.5" customWidth="1"/>
    <col min="1027" max="1027" width="8.75" customWidth="1"/>
    <col min="1028" max="1028" width="10.375" customWidth="1"/>
    <col min="1029" max="1029" width="10" customWidth="1"/>
    <col min="1030" max="1030" width="11.125" customWidth="1"/>
    <col min="1031" max="1031" width="10.625" customWidth="1"/>
    <col min="1281" max="1281" width="8.75" customWidth="1"/>
    <col min="1282" max="1282" width="28.5" customWidth="1"/>
    <col min="1283" max="1283" width="8.75" customWidth="1"/>
    <col min="1284" max="1284" width="10.375" customWidth="1"/>
    <col min="1285" max="1285" width="10" customWidth="1"/>
    <col min="1286" max="1286" width="11.125" customWidth="1"/>
    <col min="1287" max="1287" width="10.625" customWidth="1"/>
    <col min="1537" max="1537" width="8.75" customWidth="1"/>
    <col min="1538" max="1538" width="28.5" customWidth="1"/>
    <col min="1539" max="1539" width="8.75" customWidth="1"/>
    <col min="1540" max="1540" width="10.375" customWidth="1"/>
    <col min="1541" max="1541" width="10" customWidth="1"/>
    <col min="1542" max="1542" width="11.125" customWidth="1"/>
    <col min="1543" max="1543" width="10.625" customWidth="1"/>
    <col min="1793" max="1793" width="8.75" customWidth="1"/>
    <col min="1794" max="1794" width="28.5" customWidth="1"/>
    <col min="1795" max="1795" width="8.75" customWidth="1"/>
    <col min="1796" max="1796" width="10.375" customWidth="1"/>
    <col min="1797" max="1797" width="10" customWidth="1"/>
    <col min="1798" max="1798" width="11.125" customWidth="1"/>
    <col min="1799" max="1799" width="10.625" customWidth="1"/>
    <col min="2049" max="2049" width="8.75" customWidth="1"/>
    <col min="2050" max="2050" width="28.5" customWidth="1"/>
    <col min="2051" max="2051" width="8.75" customWidth="1"/>
    <col min="2052" max="2052" width="10.375" customWidth="1"/>
    <col min="2053" max="2053" width="10" customWidth="1"/>
    <col min="2054" max="2054" width="11.125" customWidth="1"/>
    <col min="2055" max="2055" width="10.625" customWidth="1"/>
    <col min="2305" max="2305" width="8.75" customWidth="1"/>
    <col min="2306" max="2306" width="28.5" customWidth="1"/>
    <col min="2307" max="2307" width="8.75" customWidth="1"/>
    <col min="2308" max="2308" width="10.375" customWidth="1"/>
    <col min="2309" max="2309" width="10" customWidth="1"/>
    <col min="2310" max="2310" width="11.125" customWidth="1"/>
    <col min="2311" max="2311" width="10.625" customWidth="1"/>
    <col min="2561" max="2561" width="8.75" customWidth="1"/>
    <col min="2562" max="2562" width="28.5" customWidth="1"/>
    <col min="2563" max="2563" width="8.75" customWidth="1"/>
    <col min="2564" max="2564" width="10.375" customWidth="1"/>
    <col min="2565" max="2565" width="10" customWidth="1"/>
    <col min="2566" max="2566" width="11.125" customWidth="1"/>
    <col min="2567" max="2567" width="10.625" customWidth="1"/>
    <col min="2817" max="2817" width="8.75" customWidth="1"/>
    <col min="2818" max="2818" width="28.5" customWidth="1"/>
    <col min="2819" max="2819" width="8.75" customWidth="1"/>
    <col min="2820" max="2820" width="10.375" customWidth="1"/>
    <col min="2821" max="2821" width="10" customWidth="1"/>
    <col min="2822" max="2822" width="11.125" customWidth="1"/>
    <col min="2823" max="2823" width="10.625" customWidth="1"/>
    <col min="3073" max="3073" width="8.75" customWidth="1"/>
    <col min="3074" max="3074" width="28.5" customWidth="1"/>
    <col min="3075" max="3075" width="8.75" customWidth="1"/>
    <col min="3076" max="3076" width="10.375" customWidth="1"/>
    <col min="3077" max="3077" width="10" customWidth="1"/>
    <col min="3078" max="3078" width="11.125" customWidth="1"/>
    <col min="3079" max="3079" width="10.625" customWidth="1"/>
    <col min="3329" max="3329" width="8.75" customWidth="1"/>
    <col min="3330" max="3330" width="28.5" customWidth="1"/>
    <col min="3331" max="3331" width="8.75" customWidth="1"/>
    <col min="3332" max="3332" width="10.375" customWidth="1"/>
    <col min="3333" max="3333" width="10" customWidth="1"/>
    <col min="3334" max="3334" width="11.125" customWidth="1"/>
    <col min="3335" max="3335" width="10.625" customWidth="1"/>
    <col min="3585" max="3585" width="8.75" customWidth="1"/>
    <col min="3586" max="3586" width="28.5" customWidth="1"/>
    <col min="3587" max="3587" width="8.75" customWidth="1"/>
    <col min="3588" max="3588" width="10.375" customWidth="1"/>
    <col min="3589" max="3589" width="10" customWidth="1"/>
    <col min="3590" max="3590" width="11.125" customWidth="1"/>
    <col min="3591" max="3591" width="10.625" customWidth="1"/>
    <col min="3841" max="3841" width="8.75" customWidth="1"/>
    <col min="3842" max="3842" width="28.5" customWidth="1"/>
    <col min="3843" max="3843" width="8.75" customWidth="1"/>
    <col min="3844" max="3844" width="10.375" customWidth="1"/>
    <col min="3845" max="3845" width="10" customWidth="1"/>
    <col min="3846" max="3846" width="11.125" customWidth="1"/>
    <col min="3847" max="3847" width="10.625" customWidth="1"/>
    <col min="4097" max="4097" width="8.75" customWidth="1"/>
    <col min="4098" max="4098" width="28.5" customWidth="1"/>
    <col min="4099" max="4099" width="8.75" customWidth="1"/>
    <col min="4100" max="4100" width="10.375" customWidth="1"/>
    <col min="4101" max="4101" width="10" customWidth="1"/>
    <col min="4102" max="4102" width="11.125" customWidth="1"/>
    <col min="4103" max="4103" width="10.625" customWidth="1"/>
    <col min="4353" max="4353" width="8.75" customWidth="1"/>
    <col min="4354" max="4354" width="28.5" customWidth="1"/>
    <col min="4355" max="4355" width="8.75" customWidth="1"/>
    <col min="4356" max="4356" width="10.375" customWidth="1"/>
    <col min="4357" max="4357" width="10" customWidth="1"/>
    <col min="4358" max="4358" width="11.125" customWidth="1"/>
    <col min="4359" max="4359" width="10.625" customWidth="1"/>
    <col min="4609" max="4609" width="8.75" customWidth="1"/>
    <col min="4610" max="4610" width="28.5" customWidth="1"/>
    <col min="4611" max="4611" width="8.75" customWidth="1"/>
    <col min="4612" max="4612" width="10.375" customWidth="1"/>
    <col min="4613" max="4613" width="10" customWidth="1"/>
    <col min="4614" max="4614" width="11.125" customWidth="1"/>
    <col min="4615" max="4615" width="10.625" customWidth="1"/>
    <col min="4865" max="4865" width="8.75" customWidth="1"/>
    <col min="4866" max="4866" width="28.5" customWidth="1"/>
    <col min="4867" max="4867" width="8.75" customWidth="1"/>
    <col min="4868" max="4868" width="10.375" customWidth="1"/>
    <col min="4869" max="4869" width="10" customWidth="1"/>
    <col min="4870" max="4870" width="11.125" customWidth="1"/>
    <col min="4871" max="4871" width="10.625" customWidth="1"/>
    <col min="5121" max="5121" width="8.75" customWidth="1"/>
    <col min="5122" max="5122" width="28.5" customWidth="1"/>
    <col min="5123" max="5123" width="8.75" customWidth="1"/>
    <col min="5124" max="5124" width="10.375" customWidth="1"/>
    <col min="5125" max="5125" width="10" customWidth="1"/>
    <col min="5126" max="5126" width="11.125" customWidth="1"/>
    <col min="5127" max="5127" width="10.625" customWidth="1"/>
    <col min="5377" max="5377" width="8.75" customWidth="1"/>
    <col min="5378" max="5378" width="28.5" customWidth="1"/>
    <col min="5379" max="5379" width="8.75" customWidth="1"/>
    <col min="5380" max="5380" width="10.375" customWidth="1"/>
    <col min="5381" max="5381" width="10" customWidth="1"/>
    <col min="5382" max="5382" width="11.125" customWidth="1"/>
    <col min="5383" max="5383" width="10.625" customWidth="1"/>
    <col min="5633" max="5633" width="8.75" customWidth="1"/>
    <col min="5634" max="5634" width="28.5" customWidth="1"/>
    <col min="5635" max="5635" width="8.75" customWidth="1"/>
    <col min="5636" max="5636" width="10.375" customWidth="1"/>
    <col min="5637" max="5637" width="10" customWidth="1"/>
    <col min="5638" max="5638" width="11.125" customWidth="1"/>
    <col min="5639" max="5639" width="10.625" customWidth="1"/>
    <col min="5889" max="5889" width="8.75" customWidth="1"/>
    <col min="5890" max="5890" width="28.5" customWidth="1"/>
    <col min="5891" max="5891" width="8.75" customWidth="1"/>
    <col min="5892" max="5892" width="10.375" customWidth="1"/>
    <col min="5893" max="5893" width="10" customWidth="1"/>
    <col min="5894" max="5894" width="11.125" customWidth="1"/>
    <col min="5895" max="5895" width="10.625" customWidth="1"/>
    <col min="6145" max="6145" width="8.75" customWidth="1"/>
    <col min="6146" max="6146" width="28.5" customWidth="1"/>
    <col min="6147" max="6147" width="8.75" customWidth="1"/>
    <col min="6148" max="6148" width="10.375" customWidth="1"/>
    <col min="6149" max="6149" width="10" customWidth="1"/>
    <col min="6150" max="6150" width="11.125" customWidth="1"/>
    <col min="6151" max="6151" width="10.625" customWidth="1"/>
    <col min="6401" max="6401" width="8.75" customWidth="1"/>
    <col min="6402" max="6402" width="28.5" customWidth="1"/>
    <col min="6403" max="6403" width="8.75" customWidth="1"/>
    <col min="6404" max="6404" width="10.375" customWidth="1"/>
    <col min="6405" max="6405" width="10" customWidth="1"/>
    <col min="6406" max="6406" width="11.125" customWidth="1"/>
    <col min="6407" max="6407" width="10.625" customWidth="1"/>
    <col min="6657" max="6657" width="8.75" customWidth="1"/>
    <col min="6658" max="6658" width="28.5" customWidth="1"/>
    <col min="6659" max="6659" width="8.75" customWidth="1"/>
    <col min="6660" max="6660" width="10.375" customWidth="1"/>
    <col min="6661" max="6661" width="10" customWidth="1"/>
    <col min="6662" max="6662" width="11.125" customWidth="1"/>
    <col min="6663" max="6663" width="10.625" customWidth="1"/>
    <col min="6913" max="6913" width="8.75" customWidth="1"/>
    <col min="6914" max="6914" width="28.5" customWidth="1"/>
    <col min="6915" max="6915" width="8.75" customWidth="1"/>
    <col min="6916" max="6916" width="10.375" customWidth="1"/>
    <col min="6917" max="6917" width="10" customWidth="1"/>
    <col min="6918" max="6918" width="11.125" customWidth="1"/>
    <col min="6919" max="6919" width="10.625" customWidth="1"/>
    <col min="7169" max="7169" width="8.75" customWidth="1"/>
    <col min="7170" max="7170" width="28.5" customWidth="1"/>
    <col min="7171" max="7171" width="8.75" customWidth="1"/>
    <col min="7172" max="7172" width="10.375" customWidth="1"/>
    <col min="7173" max="7173" width="10" customWidth="1"/>
    <col min="7174" max="7174" width="11.125" customWidth="1"/>
    <col min="7175" max="7175" width="10.625" customWidth="1"/>
    <col min="7425" max="7425" width="8.75" customWidth="1"/>
    <col min="7426" max="7426" width="28.5" customWidth="1"/>
    <col min="7427" max="7427" width="8.75" customWidth="1"/>
    <col min="7428" max="7428" width="10.375" customWidth="1"/>
    <col min="7429" max="7429" width="10" customWidth="1"/>
    <col min="7430" max="7430" width="11.125" customWidth="1"/>
    <col min="7431" max="7431" width="10.625" customWidth="1"/>
    <col min="7681" max="7681" width="8.75" customWidth="1"/>
    <col min="7682" max="7682" width="28.5" customWidth="1"/>
    <col min="7683" max="7683" width="8.75" customWidth="1"/>
    <col min="7684" max="7684" width="10.375" customWidth="1"/>
    <col min="7685" max="7685" width="10" customWidth="1"/>
    <col min="7686" max="7686" width="11.125" customWidth="1"/>
    <col min="7687" max="7687" width="10.625" customWidth="1"/>
    <col min="7937" max="7937" width="8.75" customWidth="1"/>
    <col min="7938" max="7938" width="28.5" customWidth="1"/>
    <col min="7939" max="7939" width="8.75" customWidth="1"/>
    <col min="7940" max="7940" width="10.375" customWidth="1"/>
    <col min="7941" max="7941" width="10" customWidth="1"/>
    <col min="7942" max="7942" width="11.125" customWidth="1"/>
    <col min="7943" max="7943" width="10.625" customWidth="1"/>
    <col min="8193" max="8193" width="8.75" customWidth="1"/>
    <col min="8194" max="8194" width="28.5" customWidth="1"/>
    <col min="8195" max="8195" width="8.75" customWidth="1"/>
    <col min="8196" max="8196" width="10.375" customWidth="1"/>
    <col min="8197" max="8197" width="10" customWidth="1"/>
    <col min="8198" max="8198" width="11.125" customWidth="1"/>
    <col min="8199" max="8199" width="10.625" customWidth="1"/>
    <col min="8449" max="8449" width="8.75" customWidth="1"/>
    <col min="8450" max="8450" width="28.5" customWidth="1"/>
    <col min="8451" max="8451" width="8.75" customWidth="1"/>
    <col min="8452" max="8452" width="10.375" customWidth="1"/>
    <col min="8453" max="8453" width="10" customWidth="1"/>
    <col min="8454" max="8454" width="11.125" customWidth="1"/>
    <col min="8455" max="8455" width="10.625" customWidth="1"/>
    <col min="8705" max="8705" width="8.75" customWidth="1"/>
    <col min="8706" max="8706" width="28.5" customWidth="1"/>
    <col min="8707" max="8707" width="8.75" customWidth="1"/>
    <col min="8708" max="8708" width="10.375" customWidth="1"/>
    <col min="8709" max="8709" width="10" customWidth="1"/>
    <col min="8710" max="8710" width="11.125" customWidth="1"/>
    <col min="8711" max="8711" width="10.625" customWidth="1"/>
    <col min="8961" max="8961" width="8.75" customWidth="1"/>
    <col min="8962" max="8962" width="28.5" customWidth="1"/>
    <col min="8963" max="8963" width="8.75" customWidth="1"/>
    <col min="8964" max="8964" width="10.375" customWidth="1"/>
    <col min="8965" max="8965" width="10" customWidth="1"/>
    <col min="8966" max="8966" width="11.125" customWidth="1"/>
    <col min="8967" max="8967" width="10.625" customWidth="1"/>
    <col min="9217" max="9217" width="8.75" customWidth="1"/>
    <col min="9218" max="9218" width="28.5" customWidth="1"/>
    <col min="9219" max="9219" width="8.75" customWidth="1"/>
    <col min="9220" max="9220" width="10.375" customWidth="1"/>
    <col min="9221" max="9221" width="10" customWidth="1"/>
    <col min="9222" max="9222" width="11.125" customWidth="1"/>
    <col min="9223" max="9223" width="10.625" customWidth="1"/>
    <col min="9473" max="9473" width="8.75" customWidth="1"/>
    <col min="9474" max="9474" width="28.5" customWidth="1"/>
    <col min="9475" max="9475" width="8.75" customWidth="1"/>
    <col min="9476" max="9476" width="10.375" customWidth="1"/>
    <col min="9477" max="9477" width="10" customWidth="1"/>
    <col min="9478" max="9478" width="11.125" customWidth="1"/>
    <col min="9479" max="9479" width="10.625" customWidth="1"/>
    <col min="9729" max="9729" width="8.75" customWidth="1"/>
    <col min="9730" max="9730" width="28.5" customWidth="1"/>
    <col min="9731" max="9731" width="8.75" customWidth="1"/>
    <col min="9732" max="9732" width="10.375" customWidth="1"/>
    <col min="9733" max="9733" width="10" customWidth="1"/>
    <col min="9734" max="9734" width="11.125" customWidth="1"/>
    <col min="9735" max="9735" width="10.625" customWidth="1"/>
    <col min="9985" max="9985" width="8.75" customWidth="1"/>
    <col min="9986" max="9986" width="28.5" customWidth="1"/>
    <col min="9987" max="9987" width="8.75" customWidth="1"/>
    <col min="9988" max="9988" width="10.375" customWidth="1"/>
    <col min="9989" max="9989" width="10" customWidth="1"/>
    <col min="9990" max="9990" width="11.125" customWidth="1"/>
    <col min="9991" max="9991" width="10.625" customWidth="1"/>
    <col min="10241" max="10241" width="8.75" customWidth="1"/>
    <col min="10242" max="10242" width="28.5" customWidth="1"/>
    <col min="10243" max="10243" width="8.75" customWidth="1"/>
    <col min="10244" max="10244" width="10.375" customWidth="1"/>
    <col min="10245" max="10245" width="10" customWidth="1"/>
    <col min="10246" max="10246" width="11.125" customWidth="1"/>
    <col min="10247" max="10247" width="10.625" customWidth="1"/>
    <col min="10497" max="10497" width="8.75" customWidth="1"/>
    <col min="10498" max="10498" width="28.5" customWidth="1"/>
    <col min="10499" max="10499" width="8.75" customWidth="1"/>
    <col min="10500" max="10500" width="10.375" customWidth="1"/>
    <col min="10501" max="10501" width="10" customWidth="1"/>
    <col min="10502" max="10502" width="11.125" customWidth="1"/>
    <col min="10503" max="10503" width="10.625" customWidth="1"/>
    <col min="10753" max="10753" width="8.75" customWidth="1"/>
    <col min="10754" max="10754" width="28.5" customWidth="1"/>
    <col min="10755" max="10755" width="8.75" customWidth="1"/>
    <col min="10756" max="10756" width="10.375" customWidth="1"/>
    <col min="10757" max="10757" width="10" customWidth="1"/>
    <col min="10758" max="10758" width="11.125" customWidth="1"/>
    <col min="10759" max="10759" width="10.625" customWidth="1"/>
    <col min="11009" max="11009" width="8.75" customWidth="1"/>
    <col min="11010" max="11010" width="28.5" customWidth="1"/>
    <col min="11011" max="11011" width="8.75" customWidth="1"/>
    <col min="11012" max="11012" width="10.375" customWidth="1"/>
    <col min="11013" max="11013" width="10" customWidth="1"/>
    <col min="11014" max="11014" width="11.125" customWidth="1"/>
    <col min="11015" max="11015" width="10.625" customWidth="1"/>
    <col min="11265" max="11265" width="8.75" customWidth="1"/>
    <col min="11266" max="11266" width="28.5" customWidth="1"/>
    <col min="11267" max="11267" width="8.75" customWidth="1"/>
    <col min="11268" max="11268" width="10.375" customWidth="1"/>
    <col min="11269" max="11269" width="10" customWidth="1"/>
    <col min="11270" max="11270" width="11.125" customWidth="1"/>
    <col min="11271" max="11271" width="10.625" customWidth="1"/>
    <col min="11521" max="11521" width="8.75" customWidth="1"/>
    <col min="11522" max="11522" width="28.5" customWidth="1"/>
    <col min="11523" max="11523" width="8.75" customWidth="1"/>
    <col min="11524" max="11524" width="10.375" customWidth="1"/>
    <col min="11525" max="11525" width="10" customWidth="1"/>
    <col min="11526" max="11526" width="11.125" customWidth="1"/>
    <col min="11527" max="11527" width="10.625" customWidth="1"/>
    <col min="11777" max="11777" width="8.75" customWidth="1"/>
    <col min="11778" max="11778" width="28.5" customWidth="1"/>
    <col min="11779" max="11779" width="8.75" customWidth="1"/>
    <col min="11780" max="11780" width="10.375" customWidth="1"/>
    <col min="11781" max="11781" width="10" customWidth="1"/>
    <col min="11782" max="11782" width="11.125" customWidth="1"/>
    <col min="11783" max="11783" width="10.625" customWidth="1"/>
    <col min="12033" max="12033" width="8.75" customWidth="1"/>
    <col min="12034" max="12034" width="28.5" customWidth="1"/>
    <col min="12035" max="12035" width="8.75" customWidth="1"/>
    <col min="12036" max="12036" width="10.375" customWidth="1"/>
    <col min="12037" max="12037" width="10" customWidth="1"/>
    <col min="12038" max="12038" width="11.125" customWidth="1"/>
    <col min="12039" max="12039" width="10.625" customWidth="1"/>
    <col min="12289" max="12289" width="8.75" customWidth="1"/>
    <col min="12290" max="12290" width="28.5" customWidth="1"/>
    <col min="12291" max="12291" width="8.75" customWidth="1"/>
    <col min="12292" max="12292" width="10.375" customWidth="1"/>
    <col min="12293" max="12293" width="10" customWidth="1"/>
    <col min="12294" max="12294" width="11.125" customWidth="1"/>
    <col min="12295" max="12295" width="10.625" customWidth="1"/>
    <col min="12545" max="12545" width="8.75" customWidth="1"/>
    <col min="12546" max="12546" width="28.5" customWidth="1"/>
    <col min="12547" max="12547" width="8.75" customWidth="1"/>
    <col min="12548" max="12548" width="10.375" customWidth="1"/>
    <col min="12549" max="12549" width="10" customWidth="1"/>
    <col min="12550" max="12550" width="11.125" customWidth="1"/>
    <col min="12551" max="12551" width="10.625" customWidth="1"/>
    <col min="12801" max="12801" width="8.75" customWidth="1"/>
    <col min="12802" max="12802" width="28.5" customWidth="1"/>
    <col min="12803" max="12803" width="8.75" customWidth="1"/>
    <col min="12804" max="12804" width="10.375" customWidth="1"/>
    <col min="12805" max="12805" width="10" customWidth="1"/>
    <col min="12806" max="12806" width="11.125" customWidth="1"/>
    <col min="12807" max="12807" width="10.625" customWidth="1"/>
    <col min="13057" max="13057" width="8.75" customWidth="1"/>
    <col min="13058" max="13058" width="28.5" customWidth="1"/>
    <col min="13059" max="13059" width="8.75" customWidth="1"/>
    <col min="13060" max="13060" width="10.375" customWidth="1"/>
    <col min="13061" max="13061" width="10" customWidth="1"/>
    <col min="13062" max="13062" width="11.125" customWidth="1"/>
    <col min="13063" max="13063" width="10.625" customWidth="1"/>
    <col min="13313" max="13313" width="8.75" customWidth="1"/>
    <col min="13314" max="13314" width="28.5" customWidth="1"/>
    <col min="13315" max="13315" width="8.75" customWidth="1"/>
    <col min="13316" max="13316" width="10.375" customWidth="1"/>
    <col min="13317" max="13317" width="10" customWidth="1"/>
    <col min="13318" max="13318" width="11.125" customWidth="1"/>
    <col min="13319" max="13319" width="10.625" customWidth="1"/>
    <col min="13569" max="13569" width="8.75" customWidth="1"/>
    <col min="13570" max="13570" width="28.5" customWidth="1"/>
    <col min="13571" max="13571" width="8.75" customWidth="1"/>
    <col min="13572" max="13572" width="10.375" customWidth="1"/>
    <col min="13573" max="13573" width="10" customWidth="1"/>
    <col min="13574" max="13574" width="11.125" customWidth="1"/>
    <col min="13575" max="13575" width="10.625" customWidth="1"/>
    <col min="13825" max="13825" width="8.75" customWidth="1"/>
    <col min="13826" max="13826" width="28.5" customWidth="1"/>
    <col min="13827" max="13827" width="8.75" customWidth="1"/>
    <col min="13828" max="13828" width="10.375" customWidth="1"/>
    <col min="13829" max="13829" width="10" customWidth="1"/>
    <col min="13830" max="13830" width="11.125" customWidth="1"/>
    <col min="13831" max="13831" width="10.625" customWidth="1"/>
    <col min="14081" max="14081" width="8.75" customWidth="1"/>
    <col min="14082" max="14082" width="28.5" customWidth="1"/>
    <col min="14083" max="14083" width="8.75" customWidth="1"/>
    <col min="14084" max="14084" width="10.375" customWidth="1"/>
    <col min="14085" max="14085" width="10" customWidth="1"/>
    <col min="14086" max="14086" width="11.125" customWidth="1"/>
    <col min="14087" max="14087" width="10.625" customWidth="1"/>
    <col min="14337" max="14337" width="8.75" customWidth="1"/>
    <col min="14338" max="14338" width="28.5" customWidth="1"/>
    <col min="14339" max="14339" width="8.75" customWidth="1"/>
    <col min="14340" max="14340" width="10.375" customWidth="1"/>
    <col min="14341" max="14341" width="10" customWidth="1"/>
    <col min="14342" max="14342" width="11.125" customWidth="1"/>
    <col min="14343" max="14343" width="10.625" customWidth="1"/>
    <col min="14593" max="14593" width="8.75" customWidth="1"/>
    <col min="14594" max="14594" width="28.5" customWidth="1"/>
    <col min="14595" max="14595" width="8.75" customWidth="1"/>
    <col min="14596" max="14596" width="10.375" customWidth="1"/>
    <col min="14597" max="14597" width="10" customWidth="1"/>
    <col min="14598" max="14598" width="11.125" customWidth="1"/>
    <col min="14599" max="14599" width="10.625" customWidth="1"/>
    <col min="14849" max="14849" width="8.75" customWidth="1"/>
    <col min="14850" max="14850" width="28.5" customWidth="1"/>
    <col min="14851" max="14851" width="8.75" customWidth="1"/>
    <col min="14852" max="14852" width="10.375" customWidth="1"/>
    <col min="14853" max="14853" width="10" customWidth="1"/>
    <col min="14854" max="14854" width="11.125" customWidth="1"/>
    <col min="14855" max="14855" width="10.625" customWidth="1"/>
    <col min="15105" max="15105" width="8.75" customWidth="1"/>
    <col min="15106" max="15106" width="28.5" customWidth="1"/>
    <col min="15107" max="15107" width="8.75" customWidth="1"/>
    <col min="15108" max="15108" width="10.375" customWidth="1"/>
    <col min="15109" max="15109" width="10" customWidth="1"/>
    <col min="15110" max="15110" width="11.125" customWidth="1"/>
    <col min="15111" max="15111" width="10.625" customWidth="1"/>
    <col min="15361" max="15361" width="8.75" customWidth="1"/>
    <col min="15362" max="15362" width="28.5" customWidth="1"/>
    <col min="15363" max="15363" width="8.75" customWidth="1"/>
    <col min="15364" max="15364" width="10.375" customWidth="1"/>
    <col min="15365" max="15365" width="10" customWidth="1"/>
    <col min="15366" max="15366" width="11.125" customWidth="1"/>
    <col min="15367" max="15367" width="10.625" customWidth="1"/>
    <col min="15617" max="15617" width="8.75" customWidth="1"/>
    <col min="15618" max="15618" width="28.5" customWidth="1"/>
    <col min="15619" max="15619" width="8.75" customWidth="1"/>
    <col min="15620" max="15620" width="10.375" customWidth="1"/>
    <col min="15621" max="15621" width="10" customWidth="1"/>
    <col min="15622" max="15622" width="11.125" customWidth="1"/>
    <col min="15623" max="15623" width="10.625" customWidth="1"/>
    <col min="15873" max="15873" width="8.75" customWidth="1"/>
    <col min="15874" max="15874" width="28.5" customWidth="1"/>
    <col min="15875" max="15875" width="8.75" customWidth="1"/>
    <col min="15876" max="15876" width="10.375" customWidth="1"/>
    <col min="15877" max="15877" width="10" customWidth="1"/>
    <col min="15878" max="15878" width="11.125" customWidth="1"/>
    <col min="15879" max="15879" width="10.625" customWidth="1"/>
    <col min="16129" max="16129" width="8.75" customWidth="1"/>
    <col min="16130" max="16130" width="28.5" customWidth="1"/>
    <col min="16131" max="16131" width="8.75" customWidth="1"/>
    <col min="16132" max="16132" width="10.375" customWidth="1"/>
    <col min="16133" max="16133" width="10" customWidth="1"/>
    <col min="16134" max="16134" width="11.125" customWidth="1"/>
    <col min="16135" max="16135" width="10.625" customWidth="1"/>
  </cols>
  <sheetData>
    <row r="1" spans="1:7">
      <c r="B1" s="194"/>
      <c r="C1" s="194"/>
      <c r="D1" s="194"/>
      <c r="E1" s="194"/>
      <c r="G1" s="611" t="s">
        <v>450</v>
      </c>
    </row>
    <row r="2" spans="1:7">
      <c r="A2" s="193"/>
      <c r="B2" s="194"/>
      <c r="C2" s="194"/>
      <c r="D2" s="194"/>
      <c r="E2" s="194"/>
      <c r="F2" s="565"/>
      <c r="G2" s="567"/>
    </row>
    <row r="3" spans="1:7" ht="14.25">
      <c r="A3" s="195"/>
      <c r="B3" s="196" t="s">
        <v>125</v>
      </c>
      <c r="C3" s="568"/>
      <c r="D3" s="197"/>
      <c r="E3" s="198"/>
      <c r="F3" s="563"/>
      <c r="G3" s="200" t="s">
        <v>429</v>
      </c>
    </row>
    <row r="4" spans="1:7" ht="14.25">
      <c r="A4" s="194"/>
      <c r="B4" s="250"/>
      <c r="C4" s="250"/>
      <c r="D4" s="1009"/>
      <c r="E4" s="1010"/>
      <c r="F4" s="999"/>
      <c r="G4" s="1000"/>
    </row>
    <row r="5" spans="1:7" ht="20.100000000000001" customHeight="1">
      <c r="A5" s="201" t="s">
        <v>127</v>
      </c>
      <c r="B5" s="1011" t="s">
        <v>495</v>
      </c>
      <c r="C5" s="1011"/>
      <c r="D5" s="1012"/>
      <c r="E5" s="1012"/>
      <c r="F5" s="1012"/>
      <c r="G5" s="1012"/>
    </row>
    <row r="6" spans="1:7" ht="20.100000000000001" customHeight="1">
      <c r="A6" s="203" t="s">
        <v>128</v>
      </c>
      <c r="B6" s="251"/>
      <c r="C6" s="251"/>
      <c r="D6" s="571"/>
      <c r="E6" s="571"/>
      <c r="F6" s="571"/>
      <c r="G6" s="571"/>
    </row>
    <row r="7" spans="1:7" ht="20.100000000000001" customHeight="1">
      <c r="A7" s="203" t="s">
        <v>129</v>
      </c>
      <c r="B7" s="572" t="s">
        <v>506</v>
      </c>
      <c r="C7" s="572"/>
      <c r="D7" s="573"/>
      <c r="E7" s="573"/>
      <c r="F7" s="573"/>
      <c r="G7" s="573"/>
    </row>
    <row r="8" spans="1:7" ht="20.100000000000001" customHeight="1">
      <c r="A8" s="197"/>
      <c r="B8" s="574"/>
      <c r="C8" s="574"/>
      <c r="D8" s="575"/>
      <c r="E8" s="575"/>
      <c r="F8" s="575"/>
      <c r="G8" s="575"/>
    </row>
    <row r="9" spans="1:7" ht="18" customHeight="1">
      <c r="A9" s="210" t="s">
        <v>430</v>
      </c>
      <c r="B9" s="1013" t="s">
        <v>431</v>
      </c>
      <c r="C9" s="1013"/>
      <c r="D9" s="1014"/>
      <c r="E9" s="1014"/>
      <c r="F9" s="1014"/>
      <c r="G9" s="1014"/>
    </row>
    <row r="10" spans="1:7">
      <c r="A10" s="989" t="s">
        <v>132</v>
      </c>
      <c r="B10" s="1015" t="s">
        <v>432</v>
      </c>
      <c r="C10" s="1016" t="s">
        <v>433</v>
      </c>
      <c r="D10" s="1018" t="s">
        <v>63</v>
      </c>
      <c r="E10" s="1020" t="s">
        <v>135</v>
      </c>
      <c r="F10" s="997" t="s">
        <v>136</v>
      </c>
      <c r="G10" s="998"/>
    </row>
    <row r="11" spans="1:7">
      <c r="A11" s="990"/>
      <c r="B11" s="992"/>
      <c r="C11" s="1017"/>
      <c r="D11" s="1019"/>
      <c r="E11" s="1021"/>
      <c r="F11" s="212" t="s">
        <v>138</v>
      </c>
      <c r="G11" s="213" t="s">
        <v>139</v>
      </c>
    </row>
    <row r="12" spans="1:7" ht="18" customHeight="1">
      <c r="A12" s="214"/>
      <c r="B12" s="700" t="s">
        <v>142</v>
      </c>
      <c r="C12" s="701"/>
      <c r="D12" s="702"/>
      <c r="E12" s="703"/>
      <c r="F12" s="271"/>
      <c r="G12" s="272"/>
    </row>
    <row r="13" spans="1:7" ht="18" customHeight="1">
      <c r="A13" s="221"/>
      <c r="B13" s="203" t="s">
        <v>144</v>
      </c>
      <c r="C13" s="704"/>
      <c r="D13" s="605"/>
      <c r="E13" s="606"/>
      <c r="F13" s="283"/>
      <c r="G13" s="284"/>
    </row>
    <row r="14" spans="1:7" ht="18" customHeight="1">
      <c r="A14" s="710"/>
      <c r="B14" s="252" t="s">
        <v>145</v>
      </c>
      <c r="C14" s="602"/>
      <c r="D14" s="598"/>
      <c r="E14" s="603"/>
      <c r="F14" s="277"/>
      <c r="G14" s="278"/>
    </row>
    <row r="15" spans="1:7" ht="18" customHeight="1" thickBot="1">
      <c r="A15" s="579"/>
      <c r="B15" s="580" t="s">
        <v>434</v>
      </c>
      <c r="C15" s="581"/>
      <c r="D15" s="582"/>
      <c r="E15" s="583"/>
      <c r="F15" s="584">
        <f>SUM(F12:F14)</f>
        <v>0</v>
      </c>
      <c r="G15" s="585">
        <f>SUM(G12:G14)</f>
        <v>0</v>
      </c>
    </row>
    <row r="16" spans="1:7" ht="18" customHeight="1" thickTop="1">
      <c r="A16" s="699"/>
      <c r="B16" s="648" t="s">
        <v>147</v>
      </c>
      <c r="C16" s="705"/>
      <c r="D16" s="706"/>
      <c r="E16" s="707"/>
      <c r="F16" s="708"/>
      <c r="G16" s="709"/>
    </row>
    <row r="17" spans="1:7" ht="18" customHeight="1">
      <c r="A17" s="714"/>
      <c r="B17" s="286" t="s">
        <v>148</v>
      </c>
      <c r="C17" s="715"/>
      <c r="D17" s="716"/>
      <c r="E17" s="717"/>
      <c r="F17" s="289"/>
      <c r="G17" s="290"/>
    </row>
    <row r="18" spans="1:7" ht="18" customHeight="1">
      <c r="A18" s="295" t="s">
        <v>435</v>
      </c>
      <c r="B18" s="221" t="s">
        <v>436</v>
      </c>
      <c r="C18" s="711">
        <v>6.25</v>
      </c>
      <c r="D18" s="605">
        <v>1000</v>
      </c>
      <c r="E18" s="712">
        <v>42272</v>
      </c>
      <c r="F18" s="225">
        <v>150000</v>
      </c>
      <c r="G18" s="226">
        <v>162000</v>
      </c>
    </row>
    <row r="19" spans="1:7" ht="18" customHeight="1">
      <c r="A19" s="295"/>
      <c r="B19" s="222" t="s">
        <v>437</v>
      </c>
      <c r="C19" s="711">
        <v>1.25</v>
      </c>
      <c r="D19" s="605">
        <v>1250</v>
      </c>
      <c r="E19" s="712" t="s">
        <v>438</v>
      </c>
      <c r="F19" s="225">
        <v>37500</v>
      </c>
      <c r="G19" s="226">
        <v>40500</v>
      </c>
    </row>
    <row r="20" spans="1:7" ht="18" customHeight="1">
      <c r="A20" s="295" t="s">
        <v>439</v>
      </c>
      <c r="B20" s="222" t="s">
        <v>440</v>
      </c>
      <c r="C20" s="711">
        <v>5.208333333333333</v>
      </c>
      <c r="D20" s="605">
        <v>2000</v>
      </c>
      <c r="E20" s="712">
        <v>42274</v>
      </c>
      <c r="F20" s="225">
        <v>250000</v>
      </c>
      <c r="G20" s="226">
        <v>270000</v>
      </c>
    </row>
    <row r="21" spans="1:7" ht="18" customHeight="1">
      <c r="A21" s="295"/>
      <c r="B21" s="222" t="s">
        <v>437</v>
      </c>
      <c r="C21" s="711">
        <v>1.875</v>
      </c>
      <c r="D21" s="605">
        <v>2500</v>
      </c>
      <c r="E21" s="712" t="s">
        <v>438</v>
      </c>
      <c r="F21" s="225">
        <v>112500</v>
      </c>
      <c r="G21" s="226">
        <v>121500</v>
      </c>
    </row>
    <row r="22" spans="1:7" ht="18" customHeight="1">
      <c r="A22" s="295" t="s">
        <v>441</v>
      </c>
      <c r="B22" s="222" t="s">
        <v>442</v>
      </c>
      <c r="C22" s="711">
        <v>0.625</v>
      </c>
      <c r="D22" s="605">
        <v>3000</v>
      </c>
      <c r="E22" s="712">
        <v>42277</v>
      </c>
      <c r="F22" s="225">
        <v>45000</v>
      </c>
      <c r="G22" s="226">
        <v>48600</v>
      </c>
    </row>
    <row r="23" spans="1:7" ht="18" customHeight="1">
      <c r="A23" s="592"/>
      <c r="B23" s="252" t="s">
        <v>443</v>
      </c>
      <c r="C23" s="587"/>
      <c r="D23" s="588"/>
      <c r="E23" s="589"/>
      <c r="F23" s="265">
        <f>F18+F19+F20+F21+F22</f>
        <v>595000</v>
      </c>
      <c r="G23" s="233">
        <f>G18+G19+G20+G21+G22</f>
        <v>642600</v>
      </c>
    </row>
    <row r="24" spans="1:7" ht="18" customHeight="1" thickBot="1">
      <c r="A24" s="593"/>
      <c r="B24" s="698" t="s">
        <v>444</v>
      </c>
      <c r="C24" s="581"/>
      <c r="D24" s="582"/>
      <c r="E24" s="583"/>
      <c r="F24" s="584">
        <f>SUM(F16:F23)</f>
        <v>1190000</v>
      </c>
      <c r="G24" s="585">
        <f>SUM(G16:G23)</f>
        <v>1285200</v>
      </c>
    </row>
    <row r="25" spans="1:7" ht="18" customHeight="1" thickTop="1">
      <c r="A25" s="590"/>
      <c r="B25" s="699"/>
      <c r="C25" s="594"/>
      <c r="D25" s="591"/>
      <c r="E25" s="595"/>
      <c r="F25" s="243"/>
      <c r="G25" s="244"/>
    </row>
    <row r="26" spans="1:7" ht="18" customHeight="1">
      <c r="A26" s="596"/>
      <c r="B26" s="221"/>
      <c r="C26" s="597"/>
      <c r="D26" s="598"/>
      <c r="E26" s="595"/>
      <c r="F26" s="599"/>
      <c r="G26" s="600"/>
    </row>
    <row r="27" spans="1:7" ht="18" customHeight="1">
      <c r="A27" s="601"/>
      <c r="B27" s="676" t="s">
        <v>445</v>
      </c>
      <c r="C27" s="576"/>
      <c r="D27" s="577"/>
      <c r="E27" s="578"/>
      <c r="F27" s="232">
        <f>SUM(F25:F26)</f>
        <v>0</v>
      </c>
      <c r="G27" s="233">
        <f>SUM(G25:G26)</f>
        <v>0</v>
      </c>
    </row>
    <row r="28" spans="1:7" ht="18" customHeight="1">
      <c r="A28" s="590"/>
      <c r="B28" s="214"/>
      <c r="C28" s="594"/>
      <c r="D28" s="591"/>
      <c r="E28" s="595"/>
      <c r="F28" s="243"/>
      <c r="G28" s="244"/>
    </row>
    <row r="29" spans="1:7" ht="18" customHeight="1">
      <c r="A29" s="596"/>
      <c r="B29" s="221"/>
      <c r="C29" s="597"/>
      <c r="D29" s="598"/>
      <c r="E29" s="595"/>
      <c r="F29" s="599"/>
      <c r="G29" s="600"/>
    </row>
    <row r="30" spans="1:7" ht="18" customHeight="1">
      <c r="A30" s="601"/>
      <c r="B30" s="676" t="s">
        <v>152</v>
      </c>
      <c r="C30" s="576"/>
      <c r="D30" s="577"/>
      <c r="E30" s="578"/>
      <c r="F30" s="232">
        <f>SUM(F28:F29)</f>
        <v>0</v>
      </c>
      <c r="G30" s="233">
        <f>SUM(G28:G29)</f>
        <v>0</v>
      </c>
    </row>
    <row r="31" spans="1:7" ht="18" customHeight="1">
      <c r="A31" s="596"/>
      <c r="B31" s="201"/>
      <c r="C31" s="602"/>
      <c r="D31" s="598"/>
      <c r="E31" s="603"/>
      <c r="F31" s="277"/>
      <c r="G31" s="278"/>
    </row>
    <row r="32" spans="1:7" ht="18" customHeight="1">
      <c r="A32" s="295"/>
      <c r="B32" s="222"/>
      <c r="C32" s="604"/>
      <c r="D32" s="605"/>
      <c r="E32" s="606"/>
      <c r="F32" s="225"/>
      <c r="G32" s="226"/>
    </row>
    <row r="33" spans="1:7" ht="18" customHeight="1">
      <c r="A33" s="601"/>
      <c r="B33" s="252" t="s">
        <v>153</v>
      </c>
      <c r="C33" s="576"/>
      <c r="D33" s="577"/>
      <c r="E33" s="578"/>
      <c r="F33" s="232">
        <f>SUM(F32:F32)</f>
        <v>0</v>
      </c>
      <c r="G33" s="233">
        <f>SUM(G32:G32)</f>
        <v>0</v>
      </c>
    </row>
    <row r="34" spans="1:7" ht="18" customHeight="1" thickBot="1">
      <c r="A34" s="593"/>
      <c r="B34" s="698" t="s">
        <v>446</v>
      </c>
      <c r="C34" s="581"/>
      <c r="D34" s="582"/>
      <c r="E34" s="583"/>
      <c r="F34" s="584">
        <f>SUM(F27+F30+F33)</f>
        <v>0</v>
      </c>
      <c r="G34" s="585">
        <f>SUM(G27+G30+G33)</f>
        <v>0</v>
      </c>
    </row>
    <row r="35" spans="1:7" ht="18" customHeight="1" thickTop="1">
      <c r="A35" s="590"/>
      <c r="B35" s="236"/>
      <c r="C35" s="594"/>
      <c r="D35" s="591"/>
      <c r="E35" s="607"/>
      <c r="F35" s="243"/>
      <c r="G35" s="244"/>
    </row>
    <row r="36" spans="1:7" ht="18" customHeight="1">
      <c r="A36" s="295"/>
      <c r="B36" s="222"/>
      <c r="C36" s="604"/>
      <c r="D36" s="605"/>
      <c r="E36" s="606"/>
      <c r="F36" s="225"/>
      <c r="G36" s="226"/>
    </row>
    <row r="37" spans="1:7" ht="18" customHeight="1">
      <c r="A37" s="601"/>
      <c r="B37" s="676" t="s">
        <v>155</v>
      </c>
      <c r="C37" s="576"/>
      <c r="D37" s="577"/>
      <c r="E37" s="578"/>
      <c r="F37" s="232">
        <f>SUM(F35:F36)</f>
        <v>0</v>
      </c>
      <c r="G37" s="233">
        <f>SUM(G35:G36)</f>
        <v>0</v>
      </c>
    </row>
    <row r="38" spans="1:7" ht="18" customHeight="1">
      <c r="A38" s="590"/>
      <c r="B38" s="214"/>
      <c r="C38" s="594"/>
      <c r="D38" s="591"/>
      <c r="E38" s="607"/>
      <c r="F38" s="243"/>
      <c r="G38" s="244"/>
    </row>
    <row r="39" spans="1:7" ht="18" customHeight="1">
      <c r="A39" s="295"/>
      <c r="B39" s="222"/>
      <c r="C39" s="604"/>
      <c r="D39" s="605"/>
      <c r="E39" s="606"/>
      <c r="F39" s="225"/>
      <c r="G39" s="226"/>
    </row>
    <row r="40" spans="1:7" ht="18" customHeight="1">
      <c r="A40" s="601"/>
      <c r="B40" s="252" t="s">
        <v>156</v>
      </c>
      <c r="C40" s="576"/>
      <c r="D40" s="577"/>
      <c r="E40" s="578"/>
      <c r="F40" s="232">
        <f>SUM(F38:F39)</f>
        <v>0</v>
      </c>
      <c r="G40" s="233">
        <f>SUM(G38:G39)</f>
        <v>0</v>
      </c>
    </row>
    <row r="41" spans="1:7" ht="18" customHeight="1">
      <c r="A41" s="590"/>
      <c r="B41" s="214"/>
      <c r="C41" s="594"/>
      <c r="D41" s="591"/>
      <c r="E41" s="607"/>
      <c r="F41" s="243"/>
      <c r="G41" s="244"/>
    </row>
    <row r="42" spans="1:7" ht="18" customHeight="1">
      <c r="A42" s="295"/>
      <c r="B42" s="222"/>
      <c r="C42" s="604"/>
      <c r="D42" s="605"/>
      <c r="E42" s="606"/>
      <c r="F42" s="225"/>
      <c r="G42" s="226"/>
    </row>
    <row r="43" spans="1:7" ht="18" customHeight="1">
      <c r="A43" s="601"/>
      <c r="B43" s="252" t="s">
        <v>157</v>
      </c>
      <c r="C43" s="691"/>
      <c r="D43" s="692"/>
      <c r="E43" s="693"/>
      <c r="F43" s="233">
        <f>SUM(F41:F42)</f>
        <v>0</v>
      </c>
      <c r="G43" s="233">
        <f>SUM(G41:G42)</f>
        <v>0</v>
      </c>
    </row>
    <row r="44" spans="1:7" ht="18" customHeight="1" thickBot="1">
      <c r="A44" s="593"/>
      <c r="B44" s="694" t="s">
        <v>447</v>
      </c>
      <c r="C44" s="695"/>
      <c r="D44" s="696"/>
      <c r="E44" s="697"/>
      <c r="F44" s="584">
        <f>SUM(F37+F40+F43)</f>
        <v>0</v>
      </c>
      <c r="G44" s="585">
        <f>SUM(G37+G40+G43)</f>
        <v>0</v>
      </c>
    </row>
    <row r="45" spans="1:7" ht="18" customHeight="1" thickTop="1" thickBot="1">
      <c r="A45" s="586"/>
      <c r="B45" s="687" t="s">
        <v>159</v>
      </c>
      <c r="C45" s="688"/>
      <c r="D45" s="689"/>
      <c r="E45" s="690"/>
      <c r="F45" s="265">
        <f>SUM(F15+F24+F34+F44)</f>
        <v>1190000</v>
      </c>
      <c r="G45" s="713">
        <f>SUM(G15+G24+G34+G44)</f>
        <v>1285200</v>
      </c>
    </row>
    <row r="46" spans="1:7" ht="14.25" thickTop="1">
      <c r="A46" s="245" t="s">
        <v>448</v>
      </c>
      <c r="B46" s="246" t="s">
        <v>170</v>
      </c>
      <c r="C46" s="686"/>
      <c r="D46" s="686"/>
      <c r="E46" s="686"/>
      <c r="F46" s="247"/>
      <c r="G46" s="247"/>
    </row>
    <row r="47" spans="1:7">
      <c r="A47" s="246"/>
      <c r="B47" s="246"/>
      <c r="C47" s="686"/>
      <c r="D47" s="686"/>
      <c r="E47" s="686"/>
      <c r="F47" s="247"/>
      <c r="G47" s="247"/>
    </row>
    <row r="48" spans="1:7">
      <c r="C48" s="686"/>
      <c r="D48" s="686"/>
      <c r="E48" s="686"/>
    </row>
    <row r="49" spans="3:5">
      <c r="C49" s="686"/>
      <c r="D49" s="686"/>
      <c r="E49" s="686"/>
    </row>
    <row r="50" spans="3:5">
      <c r="C50" s="686"/>
      <c r="D50" s="686"/>
      <c r="E50" s="686"/>
    </row>
    <row r="51" spans="3:5">
      <c r="C51" s="686"/>
      <c r="D51" s="686"/>
      <c r="E51" s="686"/>
    </row>
    <row r="52" spans="3:5">
      <c r="C52" s="686"/>
      <c r="D52" s="686"/>
      <c r="E52" s="686"/>
    </row>
    <row r="53" spans="3:5">
      <c r="C53" s="686"/>
      <c r="D53" s="686"/>
      <c r="E53" s="686"/>
    </row>
    <row r="54" spans="3:5">
      <c r="C54" s="686"/>
      <c r="D54" s="686"/>
      <c r="E54" s="686"/>
    </row>
    <row r="55" spans="3:5">
      <c r="C55" s="686"/>
      <c r="D55" s="686"/>
      <c r="E55" s="686"/>
    </row>
    <row r="56" spans="3:5">
      <c r="C56" s="686"/>
      <c r="D56" s="686"/>
      <c r="E56" s="686"/>
    </row>
    <row r="57" spans="3:5">
      <c r="C57" s="686"/>
      <c r="D57" s="686"/>
      <c r="E57" s="686"/>
    </row>
    <row r="58" spans="3:5">
      <c r="C58" s="686"/>
      <c r="D58" s="686"/>
      <c r="E58" s="686"/>
    </row>
    <row r="59" spans="3:5">
      <c r="C59" s="686"/>
      <c r="D59" s="686"/>
      <c r="E59" s="686"/>
    </row>
  </sheetData>
  <mergeCells count="10">
    <mergeCell ref="A10:A11"/>
    <mergeCell ref="B10:B11"/>
    <mergeCell ref="C10:C11"/>
    <mergeCell ref="D10:D11"/>
    <mergeCell ref="E10:E11"/>
    <mergeCell ref="F10:G10"/>
    <mergeCell ref="D4:E4"/>
    <mergeCell ref="F4:G4"/>
    <mergeCell ref="B5:G5"/>
    <mergeCell ref="B9:G9"/>
  </mergeCells>
  <phoneticPr fontId="3"/>
  <pageMargins left="0.7" right="0.7"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検査書類リスト（検査様式１）</vt:lpstr>
      <vt:lpstr>経費発生調書(検査様式2) (A事業用) (2)</vt:lpstr>
      <vt:lpstr>経費発生調書(検査様式2) (B事業用)</vt:lpstr>
      <vt:lpstr>労務費積算書（検査様式3）</vt:lpstr>
      <vt:lpstr>健保等級証明書（検査様式4）</vt:lpstr>
      <vt:lpstr>業務日誌（検査様式５） </vt:lpstr>
      <vt:lpstr>月別項目別明細表（検査様式６）</vt:lpstr>
      <vt:lpstr>（検査様式６-旅費）</vt:lpstr>
      <vt:lpstr>（検査様式６-補助人件費）</vt:lpstr>
      <vt:lpstr>契約一覧表（記入例）（検査様式７）</vt:lpstr>
      <vt:lpstr>需要抑制費（検査様式８）　作成中</vt:lpstr>
      <vt:lpstr>自主点検ﾘｽﾄ（検査様式９）</vt:lpstr>
      <vt:lpstr>等級単価一覧表（平成２８年度適用）</vt:lpstr>
      <vt:lpstr>Sheet1</vt:lpstr>
      <vt:lpstr>Sheet2</vt:lpstr>
      <vt:lpstr>Sheet3</vt:lpstr>
      <vt:lpstr>'経費発生調書(検査様式2) (A事業用) (2)'!Print_Area</vt:lpstr>
      <vt:lpstr>'経費発生調書(検査様式2) (B事業用)'!Print_Area</vt:lpstr>
      <vt:lpstr>'検査書類リスト（検査様式１）'!Print_Area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mkamata</cp:lastModifiedBy>
  <cp:lastPrinted>2016-07-21T05:47:13Z</cp:lastPrinted>
  <dcterms:created xsi:type="dcterms:W3CDTF">2016-06-28T01:09:33Z</dcterms:created>
  <dcterms:modified xsi:type="dcterms:W3CDTF">2016-07-21T05:49:20Z</dcterms:modified>
</cp:coreProperties>
</file>